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B0EEF77D-BC2F-4D56-945F-7F431F195575}" xr6:coauthVersionLast="31" xr6:coauthVersionMax="31" xr10:uidLastSave="{00000000-0000-0000-0000-000000000000}"/>
  <bookViews>
    <workbookView xWindow="0" yWindow="0" windowWidth="21600" windowHeight="9555" xr2:uid="{00000000-000D-0000-FFFF-FFFF00000000}"/>
  </bookViews>
  <sheets>
    <sheet name="ปร.6" sheetId="16" r:id="rId1"/>
    <sheet name="ปร.5 (ก)" sheetId="20" r:id="rId2"/>
    <sheet name="ปร.4 อาคาร" sheetId="18" r:id="rId3"/>
    <sheet name=" ปร.4ผังบริเวณ" sheetId="1" r:id="rId4"/>
  </sheets>
  <definedNames>
    <definedName name="Excel_BuiltIn_Print_Area">NA()</definedName>
    <definedName name="Excel_BuiltIn_Print_Area_2_1">#REF!</definedName>
    <definedName name="Excel_BuiltIn_Print_Titles">NA()</definedName>
    <definedName name="_xlnm.Print_Area" localSheetId="3">' ปร.4ผังบริเวณ'!$A$1:$L$165</definedName>
    <definedName name="_xlnm.Print_Area" localSheetId="2">'ปร.4 อาคาร'!$A$1:$L$230</definedName>
    <definedName name="_xlnm.Print_Area" localSheetId="1">'ปร.5 (ก)'!$A$1:$G$45</definedName>
    <definedName name="_xlnm.Print_Area" localSheetId="0">ปร.6!$A$1:$G$37</definedName>
    <definedName name="_xlnm.Print_Area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F13" i="16" l="1"/>
  <c r="F14" i="16"/>
  <c r="K23" i="18" l="1"/>
  <c r="D14" i="20" s="1"/>
  <c r="O20" i="18" l="1"/>
  <c r="D16" i="20"/>
  <c r="D17" i="20"/>
  <c r="F17" i="20" s="1"/>
  <c r="F24" i="20" s="1"/>
  <c r="Q21" i="1"/>
  <c r="F12" i="16" l="1"/>
  <c r="F20" i="16" s="1"/>
  <c r="F21" i="16" s="1"/>
  <c r="C21" i="16" s="1"/>
</calcChain>
</file>

<file path=xl/sharedStrings.xml><?xml version="1.0" encoding="utf-8"?>
<sst xmlns="http://schemas.openxmlformats.org/spreadsheetml/2006/main" count="655" uniqueCount="307">
  <si>
    <t>ลำดับที่</t>
  </si>
  <si>
    <t>หน่วย</t>
  </si>
  <si>
    <t>หมายเหตุ</t>
  </si>
  <si>
    <t>ต้น</t>
  </si>
  <si>
    <t>ตร.ม.</t>
  </si>
  <si>
    <t>ลบ.ม</t>
  </si>
  <si>
    <t>กก.</t>
  </si>
  <si>
    <t>ลบ.ม.</t>
  </si>
  <si>
    <t>ตัว</t>
  </si>
  <si>
    <t>ท่อน</t>
  </si>
  <si>
    <t>ข้อต่อต่างๆ</t>
  </si>
  <si>
    <t>ชุด</t>
  </si>
  <si>
    <t xml:space="preserve"> งานฝ้าเพดาน</t>
  </si>
  <si>
    <t>รายการ</t>
  </si>
  <si>
    <t>จำนวน</t>
  </si>
  <si>
    <t>ราคาวัสดุสิ่งก่อสร้าง</t>
  </si>
  <si>
    <t>ราคาต่อหน่วย</t>
  </si>
  <si>
    <t>จำนวนเงิน</t>
  </si>
  <si>
    <t>ค่าแรงงาน</t>
  </si>
  <si>
    <t>ค่าวัสดุและแรงงาน</t>
  </si>
  <si>
    <t xml:space="preserve">     หน่วย : บาท   </t>
  </si>
  <si>
    <t xml:space="preserve"> แบบเลขที่</t>
  </si>
  <si>
    <t>ค่างานต้นทุน</t>
  </si>
  <si>
    <t>สรุป</t>
  </si>
  <si>
    <t>ตัวอักษร</t>
  </si>
  <si>
    <t xml:space="preserve">      แผ่นที่  1 / 1</t>
  </si>
  <si>
    <t xml:space="preserve">   แบบ  ปร.5  (ก)</t>
  </si>
  <si>
    <t xml:space="preserve"> กลุ่มงาน / งาน</t>
  </si>
  <si>
    <t xml:space="preserve"> ชื่อโครงการ / งานก่อสร้าง</t>
  </si>
  <si>
    <t xml:space="preserve"> สถานที่ก่อสร้าง  </t>
  </si>
  <si>
    <t xml:space="preserve"> หน่วยงานเจ้าของโครงการ</t>
  </si>
  <si>
    <t>Factor  F</t>
  </si>
  <si>
    <t>ค่าก่อสร้าง</t>
  </si>
  <si>
    <t>หน่วย : บาท</t>
  </si>
  <si>
    <t xml:space="preserve">   </t>
  </si>
  <si>
    <t>แผ่น</t>
  </si>
  <si>
    <t>รวมค่างานต้นทุน</t>
  </si>
  <si>
    <t>เงื่อนไขการใช้ตาราง  Factor F</t>
  </si>
  <si>
    <t xml:space="preserve">  รวมค่าก่อสร้างเป็นเงินทั้งสิ้น</t>
  </si>
  <si>
    <t xml:space="preserve">    **</t>
  </si>
  <si>
    <t>□</t>
  </si>
  <si>
    <t xml:space="preserve">  ขนาดหรือเนื้อที่อาคาร                                ตารางเมตร</t>
  </si>
  <si>
    <t xml:space="preserve">  เฉลี่ยราคาประมาณ                                       บาท / ตารางเมตร</t>
  </si>
  <si>
    <t xml:space="preserve">  เสนอราคาเป็นเงิน</t>
  </si>
  <si>
    <t>รวมค่าก่อสร้าง</t>
  </si>
  <si>
    <t>เป็นเงิน / บาท</t>
  </si>
  <si>
    <t xml:space="preserve">  รวมค่าก่อสร้างทั้งโครงการ / งานก่อสร้าง</t>
  </si>
  <si>
    <t>ราคากลางคิดเป็นเงิน</t>
  </si>
  <si>
    <t>งานผังบริเวณและสิ่งก่อสร้างประกอบอื่นฯ / งานภูมิทัศน์</t>
  </si>
  <si>
    <t xml:space="preserve">    ส่วนที่ : 2    ครุภัณฑ์จัดซื้อ</t>
  </si>
  <si>
    <t xml:space="preserve">    ส่วนที่ : 3    ค่าใช้จ่ายพิเศษตามข้อกำหนดฯ</t>
  </si>
  <si>
    <t>งานอาคาร / งานผังบริเวณและสิ่งก่อสร้างประกอบอื่นฯ / งานภูมิทัศน์</t>
  </si>
  <si>
    <t xml:space="preserve">    ส่วนที่ : 1   (ค่างานต้นทุน)</t>
  </si>
  <si>
    <t xml:space="preserve">    กลุ่มที่  2  งานครุภัณฑ์จัดจ้างหรือสั่งทำ</t>
  </si>
  <si>
    <t xml:space="preserve">    กลุ่มที่  3  งานผังบริเวณและสิ่งปลูกสร้างอื่นฯ / งานภูมิทัศน์</t>
  </si>
  <si>
    <t>แบบสรุปค่าก่อสร้าง  ส่วนที่ : 1</t>
  </si>
  <si>
    <t xml:space="preserve"> คำนวณราคาโดย</t>
  </si>
  <si>
    <t xml:space="preserve"> - อุปกรณ์ยึดสาย</t>
  </si>
  <si>
    <t>แบบ  ปร.4   งานผังบริเวณ</t>
  </si>
  <si>
    <t>รวมงานป้อมยาม</t>
  </si>
  <si>
    <t xml:space="preserve">    ส่วนที่ : 1    งานอาคารสำนักงาน  1  ชั้น / งานผังบริเวณสิ่งก่อสร้างประกอบอื่นๆ</t>
  </si>
  <si>
    <t xml:space="preserve"> - RB-15 mm  SD-30</t>
  </si>
  <si>
    <t xml:space="preserve"> - งานเซาะร่อง อุดรอยต่อด้วยยางแอสฟัลท์</t>
  </si>
  <si>
    <t xml:space="preserve"> - สวิทซ์ </t>
  </si>
  <si>
    <t xml:space="preserve"> - ไฟฉุกเฉิน</t>
  </si>
  <si>
    <t>เขตการเดินรถที่ 3   องค์การขนส่งมวลชนกรุงเทพ</t>
  </si>
  <si>
    <t xml:space="preserve">หมวดงานเตรียมการ - ปรับพื้นที่ </t>
  </si>
  <si>
    <t>หมวดงานปรับพื้น - ถมหินคลุกบดอัด</t>
  </si>
  <si>
    <t>หมวดงานพื้น คสล.</t>
  </si>
  <si>
    <t>หมวดงานระบายน้ำ-ไฟฟ้าแรงต่ำ-ระบบดับเพลิง</t>
  </si>
  <si>
    <t>หมวดงานประตู - รั้ว -ป้อมยาม - ป้ายโครงการ</t>
  </si>
  <si>
    <t xml:space="preserve">สรุปราคาค่าก่อสร้าง </t>
  </si>
  <si>
    <t xml:space="preserve"> หมวดงานเตรียมการ &amp; ค่าใช้จ่ายเบื้องต้น</t>
  </si>
  <si>
    <t xml:space="preserve"> 1.3  สำนักงานสนามชั่วคราว</t>
  </si>
  <si>
    <t xml:space="preserve"> 1.5  ค่าทดสอบวัสดุ</t>
  </si>
  <si>
    <t>1.8 เครื่องจักร์และเครื่องมือ</t>
  </si>
  <si>
    <t>รวมงานเตรียมการ &amp; ค่าใช้จ่ายเบื้องต้น</t>
  </si>
  <si>
    <t>งานปรับระดับพื้นเดิม</t>
  </si>
  <si>
    <t xml:space="preserve"> หมวดงานพื้น คสล.</t>
  </si>
  <si>
    <t xml:space="preserve"> - งานถมหินคลุก หนา 20 ซม.</t>
  </si>
  <si>
    <t xml:space="preserve"> - งานถมทราย(หนา 5 ซม.ปรับระดับพร้อมบดอัด</t>
  </si>
  <si>
    <t xml:space="preserve">รวมปรับระดับพื้นเดิม </t>
  </si>
  <si>
    <t>งานพื้นลานจอดรถ - ถนนคสล.</t>
  </si>
  <si>
    <t xml:space="preserve"> - คอนกรีต 240 KSC.(ทรงกระบอก)</t>
  </si>
  <si>
    <t xml:space="preserve"> -  RB- 6 mm  SR-24</t>
  </si>
  <si>
    <t xml:space="preserve"> - ลวด</t>
  </si>
  <si>
    <t>รวมงานพื้นจอดรถ -ถนน คสล.</t>
  </si>
  <si>
    <t>งานระบายน้ำ - ดับเพลิง - ไฟฟ้าแรงต่ำ</t>
  </si>
  <si>
    <t xml:space="preserve"> -งานขุดวางท่อระบายน้ำ คสล. ขนาด 0.60 ม.พร้อมถมกลับ</t>
  </si>
  <si>
    <t xml:space="preserve"> - ท่อระบายน้ำ คสล. ขนาด 0.60 ม.</t>
  </si>
  <si>
    <t xml:space="preserve"> - บ่อพักสำเร็จรูป  + ฝา คสล.  ( 0.60 )</t>
  </si>
  <si>
    <t xml:space="preserve"> - ระบบดับเพลิง ท่อเหล็กตามแบบ </t>
  </si>
  <si>
    <t xml:space="preserve"> - ท่อเหล็กดำเชื่อมชน 4"</t>
  </si>
  <si>
    <t xml:space="preserve"> - ท่อเหล็กดำเชื่อมชน 2"</t>
  </si>
  <si>
    <t xml:space="preserve"> - ข้อต่อต่างๆ</t>
  </si>
  <si>
    <t xml:space="preserve"> - งานทาสีกันสนิม</t>
  </si>
  <si>
    <t xml:space="preserve"> - สีน้ำมันท่อดับเพลิง</t>
  </si>
  <si>
    <t xml:space="preserve"> - หัวรับน้ำดับเพลิง</t>
  </si>
  <si>
    <t xml:space="preserve"> - ตู้เก็บสาย</t>
  </si>
  <si>
    <t xml:space="preserve"> - ถังดับเพลิงเคมี 2a:2b 15 ปอนด์</t>
  </si>
  <si>
    <t xml:space="preserve"> - เสาไฟฟ้าสูง 8.00  ม. พร้อมโคมไฟถนน</t>
  </si>
  <si>
    <t xml:space="preserve"> - สายไฟฟ้าแสงสว่าง</t>
  </si>
  <si>
    <t>ระบบประปา</t>
  </si>
  <si>
    <t xml:space="preserve"> - ท่อน้ำ pvc 1"รวมข้อต่อต่างๆ</t>
  </si>
  <si>
    <t xml:space="preserve"> - มาตรวัด ขนาด 1"</t>
  </si>
  <si>
    <t>รวมงานระบายน้ำ</t>
  </si>
  <si>
    <t>งานรั้วและประตูทางเข้า - รั้วเหล็กเชลลิ้งค์. - ป้ายโครงการ- ป้อมยาม</t>
  </si>
  <si>
    <t>เสาเข็มหกเหลี่ยมกลวง ขนาด  0.15 x 4.00 ม</t>
  </si>
  <si>
    <t>สกัดหัวเสาเข็ม</t>
  </si>
  <si>
    <t>ขุดดิน - ถมกลับ</t>
  </si>
  <si>
    <t>ทรายหยาบบดอัด</t>
  </si>
  <si>
    <t>งานไม้แบบ</t>
  </si>
  <si>
    <t xml:space="preserve"> RB 6 mm. (SR-24)</t>
  </si>
  <si>
    <t xml:space="preserve"> RB 9 mm. (SR-24)</t>
  </si>
  <si>
    <t>PLATE  150 x 150 x 10 mm.</t>
  </si>
  <si>
    <t>Pipe 60.5 x 2.3 mm x 3.30kg/m.</t>
  </si>
  <si>
    <t xml:space="preserve">รั้วลวดตาข่ายถักขนาด 2"ทำสีพ่นด้านเทียบสี </t>
  </si>
  <si>
    <t xml:space="preserve">งานสีกันสนิมและสีน้ำมัน </t>
  </si>
  <si>
    <t>รวมงานรั้ว คสล</t>
  </si>
  <si>
    <t xml:space="preserve">งานป้ายโครงการ </t>
  </si>
  <si>
    <t xml:space="preserve"> - งานป้ายโครงการ   ตัวอักษรสแตนเลส พร้อมไฟส่องป้าย</t>
  </si>
  <si>
    <t xml:space="preserve">โครงเหล็กสำหรับยึดแผ่นป้าย พร้อมป้ายและขาเหล็กตามแบบ </t>
  </si>
  <si>
    <t>ตัวอักษร พลาสติก หนา 3 มม.</t>
  </si>
  <si>
    <t>รวมงานป้ายโครงการ</t>
  </si>
  <si>
    <t>ผนังเบา หนา 8 มม.โครงเคร่าเหล็ก 1 1/2''x3'' @ 0.60ม.</t>
  </si>
  <si>
    <t xml:space="preserve"> - หลังคาเมทัลชีท </t>
  </si>
  <si>
    <t xml:space="preserve"> -ประตูอลูมีเนียมบานเปิด</t>
  </si>
  <si>
    <t xml:space="preserve"> -หน้าต่าง</t>
  </si>
  <si>
    <t xml:space="preserve"> -ทาสีผนัง</t>
  </si>
  <si>
    <t xml:space="preserve"> -ฝ้าเพดานยิปซั่มบอร์ด หนา 9 มม.</t>
  </si>
  <si>
    <t xml:space="preserve"> - ฝ้าวีว่า บอร์ด หนา 8 มม. โครงเคร่าเหล็กกล่อง </t>
  </si>
  <si>
    <t xml:space="preserve"> - งานโคมฟลูออนเรสเซนต์ 2 X 36 W.</t>
  </si>
  <si>
    <t xml:space="preserve"> - ปลั๊ก  </t>
  </si>
  <si>
    <t xml:space="preserve"> - ตู้ควบคุม </t>
  </si>
  <si>
    <t xml:space="preserve"> -งานเดินท่อร้อยสาย</t>
  </si>
  <si>
    <t xml:space="preserve"> - โครงเหล็กพื้น - หลังคา </t>
  </si>
  <si>
    <t xml:space="preserve">  ป้อมยาม</t>
  </si>
  <si>
    <t>งานอาคารท่าปล่อยรถ</t>
  </si>
  <si>
    <t xml:space="preserve"> - หมวดงานเข็ม - โครงสร้าง</t>
  </si>
  <si>
    <t xml:space="preserve"> - เข็มไอ 0.18 X 0.18 รับน้ำหนักปลอดภัย 16 ตัน/ต้น</t>
  </si>
  <si>
    <t xml:space="preserve"> - งานตัดแต่งหัวเข็ม </t>
  </si>
  <si>
    <t xml:space="preserve"> - ขุดดินฐานรากและถมดินกลับ</t>
  </si>
  <si>
    <t xml:space="preserve"> - ทรายหยาบบดอัด</t>
  </si>
  <si>
    <t xml:space="preserve"> - คอนกรีตหยาบ 1:3:5</t>
  </si>
  <si>
    <t xml:space="preserve"> - คอนกรีตโครงสร้าง 240 ksc. (ทรงลูกบาศก์)</t>
  </si>
  <si>
    <t xml:space="preserve"> -  ไม้แบบ </t>
  </si>
  <si>
    <t xml:space="preserve"> - RB 6 mm. SR 24</t>
  </si>
  <si>
    <t xml:space="preserve"> - RB 9 mm. SR 24</t>
  </si>
  <si>
    <t xml:space="preserve"> - DB 12 mm. SD - 30</t>
  </si>
  <si>
    <t xml:space="preserve"> - DB 16 mm. SD - 30</t>
  </si>
  <si>
    <t xml:space="preserve"> - DB 20 mm. SD - 30</t>
  </si>
  <si>
    <t xml:space="preserve"> - ลวดผูกเหล็ก + ตะปู </t>
  </si>
  <si>
    <t>รวมงานโครงสร้าง คสล.</t>
  </si>
  <si>
    <t xml:space="preserve"> - จันทัน - อะเส - อกไก่    C 100 x 50 x 20 x 3.2 mm.</t>
  </si>
  <si>
    <t xml:space="preserve"> -แปเหล็ก  C 75 x38 x 15 x 2.3 mm. </t>
  </si>
  <si>
    <t xml:space="preserve"> - เสาดั่ง  TS - 100 x 100  x 3.2 mm. </t>
  </si>
  <si>
    <t xml:space="preserve"> - Plate  200 x 200 x 12 mm.</t>
  </si>
  <si>
    <t xml:space="preserve"> - BOLT -  16 mm.</t>
  </si>
  <si>
    <t xml:space="preserve">งานหลังคา </t>
  </si>
  <si>
    <t xml:space="preserve"> - กระเบื้องลอนคู่ 0.60  x 1.20  (สีน้ำตาล หนา 5 มม.)</t>
  </si>
  <si>
    <t xml:space="preserve"> -เชิงชายไม้เทียม 1" x 8"/1"x6"  ทาสีขาว </t>
  </si>
  <si>
    <t xml:space="preserve"> - ครอบสันโค้ง 30 องศา</t>
  </si>
  <si>
    <t xml:space="preserve"> - ครอบข้าง</t>
  </si>
  <si>
    <t>รวมงานหลังคา</t>
  </si>
  <si>
    <t xml:space="preserve"> งานผนังและตกแต่งผิวผนัง</t>
  </si>
  <si>
    <t xml:space="preserve"> - งานก่ออิฐมวญเบา</t>
  </si>
  <si>
    <t xml:space="preserve"> - ผนัง 1  ฉาบปูนเรียบ</t>
  </si>
  <si>
    <t xml:space="preserve"> - ผนัง 2  ฉาบปูนเรียบ ปูกระเบื้องเซรามิค 0.30 x 0.60 ม.</t>
  </si>
  <si>
    <t xml:space="preserve"> - ผนัง 3ผนังโครงสร้าง คสล.</t>
  </si>
  <si>
    <t xml:space="preserve"> - เอ็นทับหลัง </t>
  </si>
  <si>
    <t xml:space="preserve"> - เซี้ยมปูน </t>
  </si>
  <si>
    <t>รวมงานผนังและตกแต่งผิวผนัง</t>
  </si>
  <si>
    <t xml:space="preserve"> C 1 ฝ้ายิปซั่มบอร์ด หนา 9 มม. ฉาบรอยต่อเรียบ ชนิดมีฟอยด์ </t>
  </si>
  <si>
    <t xml:space="preserve"> C 2ฝ้าเหล็กแผ่น โครงเคร่าเหล็กกล่อง (ห้องมั่นคง) </t>
  </si>
  <si>
    <t xml:space="preserve"> C 3ฝ้าภายนอกอาคาร เซาะร่อง ระบายอากาศ โครงเหล็กชุบ</t>
  </si>
  <si>
    <t xml:space="preserve"> C 4ฝ้าเพดานยิปซั่มบอร์ด หนา 9 มม.ชนิดกันความชื้น</t>
  </si>
  <si>
    <t>รวมงานฝ้าเพดาน</t>
  </si>
  <si>
    <t xml:space="preserve"> งานประตู - หน้าต่าง</t>
  </si>
  <si>
    <t xml:space="preserve"> - D1 ประตูบานเลื่อน กระจกอลูมีเนียมสีธรรมชาต</t>
  </si>
  <si>
    <t xml:space="preserve"> - D2 ประตูบานสวิง กระจกอลูมีเนียม สีธรรมชาต</t>
  </si>
  <si>
    <t xml:space="preserve"> - D3 ประตูนิรภัย สำเร็จรูป อุปกรณณ์ครบชุด</t>
  </si>
  <si>
    <t xml:space="preserve"> - D4 ประตูบานเปิด ช่องแสงกระจก บาน- วงกบไม้เนื้อแข็ง</t>
  </si>
  <si>
    <t xml:space="preserve"> - D5 ประตูบานเปิด บาน-วงกบไม้เนื้อแข็ง </t>
  </si>
  <si>
    <t xml:space="preserve"> - W1 หน้าต่างบานเลื่อน กระจกอลูมีเนียม สีธรรมชาต</t>
  </si>
  <si>
    <t xml:space="preserve"> - W2 หน้าต่าง บานกระทุ้ง กระจก-อลูมีเนียม สีธรรมชาต</t>
  </si>
  <si>
    <t xml:space="preserve"> - W3 หน้าต่างบานเลื่อน กระจกอลูมีเนียม สีธรรมชาต</t>
  </si>
  <si>
    <t xml:space="preserve"> - W4 หน้าต่างบานติดตาย กระจกฝ้า 6 มม.</t>
  </si>
  <si>
    <t xml:space="preserve"> - W5 หน้าต่างบานกระทุ้ง กระจกฝ้า - อลูมีเนียม สีธรรมชาต</t>
  </si>
  <si>
    <t xml:space="preserve"> - W6 หน้าต่างบานเกล็ดไม้ (ติดตาย)</t>
  </si>
  <si>
    <t>รวมงานประตู + หน้าต่าง</t>
  </si>
  <si>
    <t xml:space="preserve"> งานทาสี</t>
  </si>
  <si>
    <t xml:space="preserve"> - งานทาสีน้ำพลาสติกชนิดภายนอก </t>
  </si>
  <si>
    <t xml:space="preserve"> - งานทาสีน้ำพลาสติกชนิดภายใน </t>
  </si>
  <si>
    <t xml:space="preserve"> - งานบานไม้ วงกบไม้ (สีน้ำมัน)</t>
  </si>
  <si>
    <t xml:space="preserve"> - งานทาสีฝ้า</t>
  </si>
  <si>
    <t>รวมงานทาสี</t>
  </si>
  <si>
    <t xml:space="preserve"> งานเบ็ดเล็ด</t>
  </si>
  <si>
    <t xml:space="preserve"> - บัว คสล.</t>
  </si>
  <si>
    <t xml:space="preserve"> - เคาเตอร์ - ลิ้นชักไม้อัด</t>
  </si>
  <si>
    <t>รวมเบ็ดเตล็ด</t>
  </si>
  <si>
    <t xml:space="preserve"> งานสุขภัณฑ์</t>
  </si>
  <si>
    <t xml:space="preserve"> - ชักโครก  สีขาว พร้อมอุปกรณ์ติดตั้ง ครบชุด</t>
  </si>
  <si>
    <t xml:space="preserve"> - อ่างล้างหน้า   สีขาว พร้อมอุปกรณ์ติดตั้ง ครบชุด(แบบฝัง)</t>
  </si>
  <si>
    <t xml:space="preserve"> - ก๊อกอ่างสแตนเลส</t>
  </si>
  <si>
    <t xml:space="preserve"> - ที่ใส่กระดาษชำระสแตนเลส </t>
  </si>
  <si>
    <t xml:space="preserve"> - กระจกเงา เจียปรีโดยรอบ ขนาด 0.90 X  1.90 ม.</t>
  </si>
  <si>
    <t xml:space="preserve"> - สายชำระ</t>
  </si>
  <si>
    <t xml:space="preserve"> - เคาเตอร์ คสล.ปูหินแกรนิต .(ห้องน้ำ)</t>
  </si>
  <si>
    <t xml:space="preserve"> - ตะแกรงน้ำทิ้ง ชนิดกันกลิ่น</t>
  </si>
  <si>
    <t xml:space="preserve"> -โถปัสสาวะ + อุปกรณ์ + ฟรัชวาวล์</t>
  </si>
  <si>
    <t xml:space="preserve"> - ก็อกล้างพื้น สแตนเลส</t>
  </si>
  <si>
    <t>รวมงานสุขภัณฑ์</t>
  </si>
  <si>
    <t xml:space="preserve"> งานระบบประปาและสุขาภิบาล </t>
  </si>
  <si>
    <t>ระบบน้ำดี</t>
  </si>
  <si>
    <t xml:space="preserve"> - ถังน้ำดี 2000 ลิตร  (สแตนเลส )</t>
  </si>
  <si>
    <t xml:space="preserve"> - ปั้มน้ำ แรงดันต่ำ  220 W.</t>
  </si>
  <si>
    <t>ท่อประปา PVC. 3/4", ( CW )  CLASS 13.5</t>
  </si>
  <si>
    <t>ท่อประปา PVC.1/2" ( CW )    CLASS 13.5</t>
  </si>
  <si>
    <t>อุปกรณ์ Valve  และ Floor clean out</t>
  </si>
  <si>
    <t>ระบบท่อน้ำโสโครก ท่ออากาศ และท่อน้ำทิ้ง</t>
  </si>
  <si>
    <t>ถังบำบัดน้ำเสียขนาด 2000ลิต(รวมฐานราก)</t>
  </si>
  <si>
    <t>ท่อส้วม PVC.  4" ( S ) CLASS 8.55</t>
  </si>
  <si>
    <t>ท่อระบายนํ้าฝน PVC  4'' ( R ) CLASS 8.5</t>
  </si>
  <si>
    <t>ท่อน้ำทิ้ง PVC.  2" ( W ) CLASS 8.5</t>
  </si>
  <si>
    <t>ท่ออากาศ  PVC.∅ 1/2" ( V. )  CLASS 8.5</t>
  </si>
  <si>
    <t>รวมประปาและสุขาภิบาล</t>
  </si>
  <si>
    <t>LOAD CENTER PANEL</t>
  </si>
  <si>
    <t xml:space="preserve"> - ตู้ควบคุมย่อย</t>
  </si>
  <si>
    <t xml:space="preserve"> - ACCESSORIES</t>
  </si>
  <si>
    <t xml:space="preserve">LIGHTING FIXTURE </t>
  </si>
  <si>
    <t xml:space="preserve"> - ดาวไลท์ ขนาด 10 ซม. สีขาว หลอดประหยัดไฟ  15 W</t>
  </si>
  <si>
    <t xml:space="preserve"> - โคมติดผนัง ภายนอกอาคาร </t>
  </si>
  <si>
    <t xml:space="preserve"> - FLUORESCENT 2X36W. แบบมีรีเฟล็กซ์ </t>
  </si>
  <si>
    <t xml:space="preserve"> - EMERGENCY LIGHT 2x3.5 WATT </t>
  </si>
  <si>
    <t>SWITCH &amp; RECEPTACLE</t>
  </si>
  <si>
    <t xml:space="preserve"> - S</t>
  </si>
  <si>
    <t xml:space="preserve"> - DUPLEX RECEPTACLE</t>
  </si>
  <si>
    <t>CABLE &amp; RACEWAY</t>
  </si>
  <si>
    <t xml:space="preserve"> - THW  35  Sq.mm.</t>
  </si>
  <si>
    <t xml:space="preserve"> - THW  16  Sq.mm.</t>
  </si>
  <si>
    <t xml:space="preserve"> - THW  6  Sq.mm.</t>
  </si>
  <si>
    <t xml:space="preserve"> - THW  4 Sq.mm.</t>
  </si>
  <si>
    <t xml:space="preserve"> - THW  2.5 Sq.mm.</t>
  </si>
  <si>
    <t xml:space="preserve"> - THW  1.5 Sq.mm.</t>
  </si>
  <si>
    <t>สรุปอาคารสำนักงาน</t>
  </si>
  <si>
    <t xml:space="preserve"> - หมวดงานเข็ม - งานโครงสร้าง</t>
  </si>
  <si>
    <t xml:space="preserve"> - งานหลังคา </t>
  </si>
  <si>
    <t xml:space="preserve"> - งานฝ้าเพดาน</t>
  </si>
  <si>
    <t xml:space="preserve"> - งานผนังและตกแต่งผิวผนัง</t>
  </si>
  <si>
    <t xml:space="preserve"> - งานพื้นและตกแต่งผิว</t>
  </si>
  <si>
    <t xml:space="preserve"> - งานประตู - หน้าต่าง </t>
  </si>
  <si>
    <t xml:space="preserve"> - งานสุขภัณฑ์</t>
  </si>
  <si>
    <t xml:space="preserve"> - งานทาสี</t>
  </si>
  <si>
    <t xml:space="preserve"> - งานระบบประปาและสุขาภิบาล </t>
  </si>
  <si>
    <t xml:space="preserve"> - งานระบบไฟฟ้า </t>
  </si>
  <si>
    <t xml:space="preserve">รวม งานอาคารสำนักงาน </t>
  </si>
  <si>
    <t>ก.ก.</t>
  </si>
  <si>
    <t>ม.</t>
  </si>
  <si>
    <t>ม</t>
  </si>
  <si>
    <t xml:space="preserve"> งานพื้นและตกแต่งผิว</t>
  </si>
  <si>
    <t xml:space="preserve"> - F 1 พื้นปูกระเบื้องแกรนิตโต้ 0.60 X 0.60 ม.</t>
  </si>
  <si>
    <t xml:space="preserve"> - F 2 พื้นโครงสร้างห้องมั่นคง  </t>
  </si>
  <si>
    <t xml:space="preserve"> - F 3  พื้น คสล.ขัดหยาบ</t>
  </si>
  <si>
    <t xml:space="preserve"> - F 4  พื้น คสล.ปูกระเบื้อง 0.30 X 0.30 ม.</t>
  </si>
  <si>
    <t>รวมงานพื้นและตกแต่งผิว</t>
  </si>
  <si>
    <t>เส้น</t>
  </si>
  <si>
    <t>เหมา</t>
  </si>
  <si>
    <t>SET</t>
  </si>
  <si>
    <t>M.</t>
  </si>
  <si>
    <t xml:space="preserve">  คอนกรีตโครงสร้าง 240 ksc. (ทรงลูกบาศก์)</t>
  </si>
  <si>
    <t>แผ่นที่  1 / 8</t>
  </si>
  <si>
    <t>แผ่นที่  2 / 8</t>
  </si>
  <si>
    <t>แผ่นที่  3 / 8</t>
  </si>
  <si>
    <t>แผ่นที่  4 / 8</t>
  </si>
  <si>
    <t>แผ่นที่  5 / 8</t>
  </si>
  <si>
    <t>แผ่นที่  6 / 8</t>
  </si>
  <si>
    <t>แผ่นที่  7 / 8</t>
  </si>
  <si>
    <t>แผ่นที่ 8  / 8</t>
  </si>
  <si>
    <t>รวมงานระบบไฟฟ้า</t>
  </si>
  <si>
    <r>
      <t xml:space="preserve">(งานไฟฟ้า)  </t>
    </r>
    <r>
      <rPr>
        <b/>
        <u/>
        <sz val="16"/>
        <color theme="1"/>
        <rFont val="Angsana New"/>
        <family val="1"/>
      </rPr>
      <t>ELECTRICAL AND COMMUNICATION SYSTEM</t>
    </r>
  </si>
  <si>
    <t>เขตการเดินรถที่ 3    องค์การขนส่งมวลชนกรุงเทพ</t>
  </si>
  <si>
    <t xml:space="preserve">    กลุ่มที่  1  งานอาคารสำนักงาน  1  ชั้น</t>
  </si>
  <si>
    <t>แผ่นที่  1 / 6</t>
  </si>
  <si>
    <t>แผ่นที่  2 / 6</t>
  </si>
  <si>
    <t>แผ่นที่  3 / 6</t>
  </si>
  <si>
    <t>แผ่นที่  4 / 6</t>
  </si>
  <si>
    <t>แผ่นที่  5 / 6</t>
  </si>
  <si>
    <t>แผ่นที่  6 / 6</t>
  </si>
  <si>
    <t>แบบ  ปร.4   งานอาคาร</t>
  </si>
  <si>
    <t>(หลอดประหยัดไฟ)</t>
  </si>
  <si>
    <t xml:space="preserve">        แบบ  ปร.6</t>
  </si>
  <si>
    <t xml:space="preserve">    แผ่นที่  1 / 1</t>
  </si>
  <si>
    <t xml:space="preserve">      แบบสรุปราคากลางงานก่อสร้างอาคารและผังบริเวณ</t>
  </si>
  <si>
    <t>ก่อสร้างอู่จอดรถโดยสาร, อู่แพรกษา(บ่อดิน)</t>
  </si>
  <si>
    <t>ถนน เทศบาลบางปู 3  อ.เมือง   จ.สุมทรปราการ</t>
  </si>
  <si>
    <t>ถนน เทศบาลบางปู 3  อ.เมือง  จ.สุมทรปราการ</t>
  </si>
  <si>
    <t xml:space="preserve"> - บัวเชิงผนังไม้เทียม หนา 1.4 x 4''  ย้อมสีโอ๊คดำ </t>
  </si>
  <si>
    <t>……………………………………………………..  บริษัท.........................................................................................................   ลงนามพร้อมประทับตรา (เอกสารทุกแผ่น)</t>
  </si>
  <si>
    <t xml:space="preserve"> ประมาณราคาตามแบบ ปร.4  จำนวน..............แผ่น</t>
  </si>
  <si>
    <t>ประมาณราคา เมื่อวันที่............................................................................................................................................</t>
  </si>
  <si>
    <t xml:space="preserve">    เงินล่วงหน้าจ่าย...............  %</t>
  </si>
  <si>
    <t xml:space="preserve">    ดอกเบี้ยเงินกู้....................  %</t>
  </si>
  <si>
    <t xml:space="preserve">    ภาษีมูลค่าเพิ่ม...................    %</t>
  </si>
  <si>
    <t xml:space="preserve">    เงินประกันผลงานหัก.....    %</t>
  </si>
  <si>
    <t xml:space="preserve">ลงชื่อ.............................................. ผู้เสนอราคา </t>
  </si>
  <si>
    <t xml:space="preserve">                                     (............บริษัทที่เสนราคา.............)</t>
  </si>
  <si>
    <t>ก่อสร้างอู่จอดรถโดยสาร อู่แพรกษา (บ่อดิน)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</si>
</sst>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  <numFmt numFmtId="189" formatCode="\$#,##0.00_);[Red]&quot;($&quot;#,##0.00\)"/>
    <numFmt numFmtId="190" formatCode="_(* #,##0.00_);_(* \(#,##0.00\);_(* \-??_);_(@_)"/>
    <numFmt numFmtId="191" formatCode="General_)"/>
    <numFmt numFmtId="192" formatCode="#,##0.000000&quot; &quot;"/>
    <numFmt numFmtId="193" formatCode="dd\-mm\-yy"/>
    <numFmt numFmtId="194" formatCode="#,###&quot;   &quot;"/>
    <numFmt numFmtId="195" formatCode="&quot;฿&quot;\t#,##0_);\(&quot;฿&quot;\t#,##0\)"/>
    <numFmt numFmtId="196" formatCode="\t0.00E+00"/>
    <numFmt numFmtId="197" formatCode="#,##0.0_);\(#,##0.0\)"/>
    <numFmt numFmtId="198" formatCode="_(&quot;$&quot;* #,##0.000_);_(&quot;$&quot;* \(#,##0.000\);_(&quot;$&quot;* &quot;-&quot;??_);_(@_)"/>
    <numFmt numFmtId="199" formatCode="0.0&quot;  &quot;"/>
    <numFmt numFmtId="200" formatCode="_-* #,##0.00000_-;\-* #,##0.00000_-;_-* &quot;-&quot;?????_-;_-@_-"/>
    <numFmt numFmtId="201" formatCode="m/d/yy\ hh:mm"/>
    <numFmt numFmtId="202" formatCode="_(&quot;$&quot;* #,##0.0000_);_(&quot;$&quot;* \(#,##0.0000\);_(&quot;$&quot;* &quot;-&quot;??_);_(@_)"/>
    <numFmt numFmtId="203" formatCode="dd\-mmm\-yy"/>
    <numFmt numFmtId="204" formatCode="0.0"/>
    <numFmt numFmtId="205" formatCode="0.0000"/>
  </numFmts>
  <fonts count="54"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SV Rojchana"/>
    </font>
    <font>
      <sz val="14"/>
      <name val="AngsanaUPC"/>
      <family val="1"/>
      <charset val="22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 ?????"/>
      <family val="3"/>
      <charset val="255"/>
    </font>
    <font>
      <sz val="11"/>
      <name val="??"/>
      <family val="1"/>
    </font>
    <font>
      <sz val="12"/>
      <name val="Helv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i/>
      <sz val="24"/>
      <color indexed="49"/>
      <name val="Arial Narrow"/>
      <family val="2"/>
    </font>
    <font>
      <sz val="11"/>
      <color indexed="20"/>
      <name val="Tahoma"/>
      <family val="2"/>
      <charset val="222"/>
    </font>
    <font>
      <sz val="12"/>
      <name val="Times New Roman"/>
      <family val="1"/>
    </font>
    <font>
      <sz val="12"/>
      <name val="????"/>
      <charset val="136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color indexed="8"/>
      <name val="Arial"/>
      <family val="2"/>
    </font>
    <font>
      <b/>
      <sz val="14"/>
      <name val="AngsanaUPC"/>
      <family val="1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indexed="8"/>
      <name val="EucrosiaUPC"/>
      <family val="2"/>
      <charset val="222"/>
    </font>
    <font>
      <b/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sz val="14"/>
      <name val="Cordia New"/>
      <family val="2"/>
    </font>
    <font>
      <sz val="14"/>
      <name val="Cordia New"/>
      <family val="2"/>
    </font>
    <font>
      <b/>
      <sz val="16"/>
      <color theme="1"/>
      <name val="Angsana New"/>
      <family val="1"/>
    </font>
    <font>
      <sz val="16"/>
      <color theme="1"/>
      <name val="Tahoma"/>
      <family val="2"/>
      <scheme val="minor"/>
    </font>
    <font>
      <u/>
      <sz val="11.5"/>
      <color theme="10"/>
      <name val="Arial"/>
      <family val="2"/>
    </font>
    <font>
      <u/>
      <sz val="16"/>
      <name val="Angsana New"/>
      <family val="1"/>
    </font>
    <font>
      <sz val="16"/>
      <name val="Calibri"/>
      <family val="2"/>
    </font>
    <font>
      <sz val="11"/>
      <color theme="1"/>
      <name val="Angsana New"/>
      <family val="1"/>
    </font>
    <font>
      <sz val="16"/>
      <name val="Tahoma"/>
      <family val="2"/>
      <scheme val="minor"/>
    </font>
    <font>
      <b/>
      <u/>
      <sz val="16"/>
      <color theme="1"/>
      <name val="Angsana New"/>
      <family val="1"/>
    </font>
    <font>
      <sz val="13"/>
      <color theme="1"/>
      <name val="Angsana New"/>
      <family val="1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" fillId="0" borderId="0">
      <alignment vertical="center"/>
    </xf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4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/>
    <xf numFmtId="0" fontId="8" fillId="0" borderId="0"/>
    <xf numFmtId="9" fontId="1" fillId="4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6">
      <alignment horizontal="centerContinuous" vertical="top"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2" fillId="6" borderId="0" applyNumberFormat="0" applyBorder="0" applyAlignment="0" applyProtection="0"/>
    <xf numFmtId="0" fontId="1" fillId="0" borderId="0" applyFill="0" applyBorder="0" applyAlignment="0"/>
    <xf numFmtId="197" fontId="4" fillId="0" borderId="0" applyFill="0" applyBorder="0" applyAlignment="0"/>
    <xf numFmtId="0" fontId="13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98" fontId="3" fillId="0" borderId="0" applyFill="0" applyBorder="0" applyAlignment="0"/>
    <xf numFmtId="199" fontId="5" fillId="0" borderId="0" applyFill="0" applyBorder="0" applyAlignment="0"/>
    <xf numFmtId="197" fontId="4" fillId="0" borderId="0" applyFill="0" applyBorder="0" applyAlignment="0"/>
    <xf numFmtId="0" fontId="15" fillId="24" borderId="7" applyNumberFormat="0" applyAlignment="0" applyProtection="0"/>
    <xf numFmtId="0" fontId="16" fillId="25" borderId="8" applyNumberFormat="0" applyAlignment="0" applyProtection="0"/>
    <xf numFmtId="198" fontId="3" fillId="0" borderId="0" applyFont="0" applyFill="0" applyBorder="0" applyAlignment="0" applyProtection="0"/>
    <xf numFmtId="0" fontId="11" fillId="19" borderId="6">
      <alignment horizontal="centerContinuous" vertical="top"/>
    </xf>
    <xf numFmtId="197" fontId="4" fillId="0" borderId="0" applyFont="0" applyFill="0" applyBorder="0" applyAlignment="0" applyProtection="0"/>
    <xf numFmtId="14" fontId="17" fillId="0" borderId="0" applyFill="0" applyBorder="0" applyAlignment="0"/>
    <xf numFmtId="15" fontId="18" fillId="26" borderId="0">
      <alignment horizontal="centerContinuous"/>
    </xf>
    <xf numFmtId="198" fontId="3" fillId="0" borderId="0" applyFill="0" applyBorder="0" applyAlignment="0"/>
    <xf numFmtId="197" fontId="4" fillId="0" borderId="0" applyFill="0" applyBorder="0" applyAlignment="0"/>
    <xf numFmtId="198" fontId="3" fillId="0" borderId="0" applyFill="0" applyBorder="0" applyAlignment="0"/>
    <xf numFmtId="199" fontId="5" fillId="0" borderId="0" applyFill="0" applyBorder="0" applyAlignment="0"/>
    <xf numFmtId="197" fontId="4" fillId="0" borderId="0" applyFill="0" applyBorder="0" applyAlignment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38" fontId="21" fillId="19" borderId="0" applyNumberFormat="0" applyBorder="0" applyAlignment="0" applyProtection="0"/>
    <xf numFmtId="0" fontId="22" fillId="0" borderId="9" applyNumberFormat="0" applyAlignment="0" applyProtection="0">
      <alignment horizontal="left" vertical="center"/>
    </xf>
    <xf numFmtId="0" fontId="22" fillId="0" borderId="10">
      <alignment horizontal="left" vertical="center"/>
    </xf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7" applyNumberFormat="0" applyAlignment="0" applyProtection="0"/>
    <xf numFmtId="10" fontId="21" fillId="27" borderId="14" applyNumberFormat="0" applyBorder="0" applyAlignment="0" applyProtection="0"/>
    <xf numFmtId="198" fontId="3" fillId="0" borderId="0" applyFill="0" applyBorder="0" applyAlignment="0"/>
    <xf numFmtId="197" fontId="4" fillId="0" borderId="0" applyFill="0" applyBorder="0" applyAlignment="0"/>
    <xf numFmtId="198" fontId="3" fillId="0" borderId="0" applyFill="0" applyBorder="0" applyAlignment="0"/>
    <xf numFmtId="199" fontId="5" fillId="0" borderId="0" applyFill="0" applyBorder="0" applyAlignment="0"/>
    <xf numFmtId="197" fontId="4" fillId="0" borderId="0" applyFill="0" applyBorder="0" applyAlignment="0"/>
    <xf numFmtId="0" fontId="28" fillId="0" borderId="15" applyNumberFormat="0" applyFill="0" applyAlignment="0" applyProtection="0"/>
    <xf numFmtId="0" fontId="29" fillId="28" borderId="0" applyNumberFormat="0" applyBorder="0" applyAlignment="0" applyProtection="0"/>
    <xf numFmtId="200" fontId="3" fillId="0" borderId="0"/>
    <xf numFmtId="0" fontId="1" fillId="29" borderId="16" applyNumberFormat="0" applyAlignment="0" applyProtection="0"/>
    <xf numFmtId="0" fontId="30" fillId="24" borderId="17" applyNumberFormat="0" applyAlignment="0" applyProtection="0"/>
    <xf numFmtId="0" fontId="31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" fillId="0" borderId="0" applyFont="0" applyFill="0" applyBorder="0" applyAlignment="0" applyProtection="0"/>
    <xf numFmtId="198" fontId="3" fillId="0" borderId="0" applyFill="0" applyBorder="0" applyAlignment="0"/>
    <xf numFmtId="197" fontId="4" fillId="0" borderId="0" applyFill="0" applyBorder="0" applyAlignment="0"/>
    <xf numFmtId="198" fontId="3" fillId="0" borderId="0" applyFill="0" applyBorder="0" applyAlignment="0"/>
    <xf numFmtId="199" fontId="5" fillId="0" borderId="0" applyFill="0" applyBorder="0" applyAlignment="0"/>
    <xf numFmtId="197" fontId="4" fillId="0" borderId="0" applyFill="0" applyBorder="0" applyAlignment="0"/>
    <xf numFmtId="0" fontId="32" fillId="4" borderId="0"/>
    <xf numFmtId="49" fontId="17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44" fontId="41" fillId="0" borderId="0" applyFont="0" applyFill="0" applyBorder="0" applyAlignment="0" applyProtection="0"/>
  </cellStyleXfs>
  <cellXfs count="671">
    <xf numFmtId="0" fontId="0" fillId="0" borderId="0" xfId="0"/>
    <xf numFmtId="0" fontId="40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39" fillId="0" borderId="19" xfId="0" applyFont="1" applyBorder="1"/>
    <xf numFmtId="0" fontId="39" fillId="0" borderId="40" xfId="0" applyFont="1" applyBorder="1" applyAlignment="1">
      <alignment horizontal="center"/>
    </xf>
    <xf numFmtId="0" fontId="39" fillId="0" borderId="3" xfId="0" applyFont="1" applyBorder="1"/>
    <xf numFmtId="0" fontId="39" fillId="0" borderId="39" xfId="0" applyFont="1" applyBorder="1"/>
    <xf numFmtId="0" fontId="39" fillId="0" borderId="40" xfId="0" applyFont="1" applyBorder="1"/>
    <xf numFmtId="0" fontId="39" fillId="0" borderId="40" xfId="0" applyFont="1" applyBorder="1" applyAlignment="1">
      <alignment horizontal="right"/>
    </xf>
    <xf numFmtId="0" fontId="39" fillId="0" borderId="1" xfId="0" applyFont="1" applyBorder="1"/>
    <xf numFmtId="0" fontId="39" fillId="0" borderId="31" xfId="0" applyFont="1" applyBorder="1" applyAlignment="1">
      <alignment horizontal="right"/>
    </xf>
    <xf numFmtId="0" fontId="39" fillId="0" borderId="31" xfId="0" applyFont="1" applyBorder="1" applyAlignment="1">
      <alignment horizontal="center"/>
    </xf>
    <xf numFmtId="0" fontId="39" fillId="0" borderId="45" xfId="0" applyFont="1" applyBorder="1"/>
    <xf numFmtId="0" fontId="39" fillId="0" borderId="31" xfId="0" applyFont="1" applyBorder="1"/>
    <xf numFmtId="0" fontId="39" fillId="0" borderId="0" xfId="0" applyFont="1" applyBorder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2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43" fontId="39" fillId="0" borderId="22" xfId="114" applyFont="1" applyBorder="1" applyAlignment="1">
      <alignment horizontal="center"/>
    </xf>
    <xf numFmtId="43" fontId="39" fillId="0" borderId="22" xfId="0" applyNumberFormat="1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6" xfId="0" applyFont="1" applyBorder="1"/>
    <xf numFmtId="0" fontId="40" fillId="0" borderId="4" xfId="0" applyFont="1" applyBorder="1"/>
    <xf numFmtId="0" fontId="40" fillId="0" borderId="23" xfId="0" applyFont="1" applyBorder="1" applyAlignment="1">
      <alignment horizontal="center"/>
    </xf>
    <xf numFmtId="0" fontId="40" fillId="0" borderId="27" xfId="0" applyFont="1" applyBorder="1"/>
    <xf numFmtId="0" fontId="40" fillId="0" borderId="23" xfId="0" applyFont="1" applyBorder="1"/>
    <xf numFmtId="0" fontId="39" fillId="0" borderId="20" xfId="0" applyFont="1" applyBorder="1"/>
    <xf numFmtId="0" fontId="39" fillId="0" borderId="5" xfId="0" applyFont="1" applyBorder="1"/>
    <xf numFmtId="0" fontId="40" fillId="0" borderId="28" xfId="0" applyFont="1" applyBorder="1" applyAlignment="1">
      <alignment horizontal="right" vertical="center"/>
    </xf>
    <xf numFmtId="0" fontId="40" fillId="0" borderId="39" xfId="0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32" xfId="0" applyFont="1" applyBorder="1"/>
    <xf numFmtId="0" fontId="39" fillId="0" borderId="47" xfId="0" applyFont="1" applyBorder="1"/>
    <xf numFmtId="0" fontId="39" fillId="0" borderId="44" xfId="0" applyFont="1" applyBorder="1" applyAlignment="1">
      <alignment horizontal="left"/>
    </xf>
    <xf numFmtId="0" fontId="39" fillId="0" borderId="29" xfId="0" applyFont="1" applyBorder="1"/>
    <xf numFmtId="0" fontId="39" fillId="0" borderId="46" xfId="0" applyFont="1" applyBorder="1"/>
    <xf numFmtId="43" fontId="39" fillId="0" borderId="40" xfId="114" applyFont="1" applyBorder="1" applyAlignment="1">
      <alignment horizontal="center"/>
    </xf>
    <xf numFmtId="43" fontId="39" fillId="0" borderId="40" xfId="114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43" fontId="39" fillId="0" borderId="40" xfId="0" applyNumberFormat="1" applyFont="1" applyBorder="1" applyAlignment="1">
      <alignment horizontal="center"/>
    </xf>
    <xf numFmtId="0" fontId="39" fillId="0" borderId="42" xfId="0" applyFont="1" applyBorder="1"/>
    <xf numFmtId="43" fontId="39" fillId="0" borderId="31" xfId="114" applyFont="1" applyBorder="1" applyAlignment="1">
      <alignment horizontal="right"/>
    </xf>
    <xf numFmtId="43" fontId="39" fillId="0" borderId="42" xfId="0" applyNumberFormat="1" applyFont="1" applyBorder="1" applyAlignment="1">
      <alignment horizontal="right"/>
    </xf>
    <xf numFmtId="0" fontId="39" fillId="0" borderId="34" xfId="0" applyFont="1" applyBorder="1"/>
    <xf numFmtId="0" fontId="40" fillId="0" borderId="50" xfId="0" applyFont="1" applyBorder="1" applyAlignment="1">
      <alignment horizontal="center" vertical="center"/>
    </xf>
    <xf numFmtId="4" fontId="38" fillId="0" borderId="33" xfId="0" applyNumberFormat="1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39" fillId="0" borderId="53" xfId="114" applyFont="1" applyBorder="1"/>
    <xf numFmtId="205" fontId="40" fillId="0" borderId="3" xfId="114" applyNumberFormat="1" applyFont="1" applyBorder="1" applyAlignment="1">
      <alignment horizontal="right" vertical="center"/>
    </xf>
    <xf numFmtId="0" fontId="40" fillId="0" borderId="5" xfId="0" applyFont="1" applyBorder="1" applyAlignment="1">
      <alignment horizontal="center" vertical="center"/>
    </xf>
    <xf numFmtId="43" fontId="39" fillId="0" borderId="5" xfId="114" applyFont="1" applyBorder="1" applyAlignment="1">
      <alignment horizontal="center"/>
    </xf>
    <xf numFmtId="43" fontId="39" fillId="0" borderId="5" xfId="114" applyFont="1" applyBorder="1" applyAlignment="1">
      <alignment horizontal="right"/>
    </xf>
    <xf numFmtId="205" fontId="40" fillId="0" borderId="39" xfId="114" applyNumberFormat="1" applyFont="1" applyBorder="1" applyAlignment="1">
      <alignment horizontal="right" vertical="center"/>
    </xf>
    <xf numFmtId="0" fontId="39" fillId="0" borderId="60" xfId="0" applyFont="1" applyBorder="1"/>
    <xf numFmtId="0" fontId="39" fillId="0" borderId="48" xfId="0" applyFont="1" applyBorder="1" applyAlignment="1">
      <alignment horizontal="left"/>
    </xf>
    <xf numFmtId="0" fontId="39" fillId="0" borderId="49" xfId="0" applyFont="1" applyBorder="1"/>
    <xf numFmtId="43" fontId="39" fillId="0" borderId="64" xfId="0" applyNumberFormat="1" applyFont="1" applyBorder="1" applyAlignment="1">
      <alignment horizontal="right"/>
    </xf>
    <xf numFmtId="0" fontId="39" fillId="0" borderId="59" xfId="0" applyFont="1" applyBorder="1"/>
    <xf numFmtId="0" fontId="39" fillId="0" borderId="20" xfId="0" applyFont="1" applyBorder="1" applyAlignment="1">
      <alignment horizontal="right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0" fontId="40" fillId="0" borderId="54" xfId="0" applyFont="1" applyBorder="1" applyAlignment="1">
      <alignment horizontal="center" vertical="center"/>
    </xf>
    <xf numFmtId="43" fontId="39" fillId="0" borderId="54" xfId="114" applyFont="1" applyBorder="1" applyAlignment="1">
      <alignment horizontal="center"/>
    </xf>
    <xf numFmtId="0" fontId="40" fillId="0" borderId="41" xfId="0" applyFont="1" applyBorder="1" applyAlignment="1">
      <alignment horizontal="right"/>
    </xf>
    <xf numFmtId="43" fontId="39" fillId="0" borderId="37" xfId="0" applyNumberFormat="1" applyFont="1" applyBorder="1" applyAlignment="1">
      <alignment horizontal="center"/>
    </xf>
    <xf numFmtId="0" fontId="39" fillId="2" borderId="61" xfId="0" applyFont="1" applyFill="1" applyBorder="1" applyAlignment="1">
      <alignment horizontal="center" vertical="center"/>
    </xf>
    <xf numFmtId="0" fontId="40" fillId="2" borderId="64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right"/>
    </xf>
    <xf numFmtId="0" fontId="40" fillId="0" borderId="46" xfId="0" applyFont="1" applyBorder="1" applyAlignment="1">
      <alignment horizontal="right"/>
    </xf>
    <xf numFmtId="0" fontId="40" fillId="0" borderId="0" xfId="0" applyFont="1" applyBorder="1"/>
    <xf numFmtId="0" fontId="40" fillId="0" borderId="0" xfId="0" applyFont="1" applyBorder="1" applyAlignment="1">
      <alignment horizontal="right"/>
    </xf>
    <xf numFmtId="43" fontId="40" fillId="0" borderId="4" xfId="114" applyFont="1" applyBorder="1"/>
    <xf numFmtId="0" fontId="39" fillId="0" borderId="57" xfId="0" applyFont="1" applyBorder="1"/>
    <xf numFmtId="0" fontId="40" fillId="0" borderId="66" xfId="0" applyFont="1" applyBorder="1" applyAlignment="1">
      <alignment horizontal="center"/>
    </xf>
    <xf numFmtId="0" fontId="40" fillId="0" borderId="66" xfId="0" applyFont="1" applyBorder="1"/>
    <xf numFmtId="0" fontId="40" fillId="0" borderId="50" xfId="0" applyFont="1" applyBorder="1"/>
    <xf numFmtId="0" fontId="40" fillId="0" borderId="40" xfId="0" applyFont="1" applyBorder="1"/>
    <xf numFmtId="0" fontId="40" fillId="0" borderId="40" xfId="0" applyFont="1" applyBorder="1" applyAlignment="1">
      <alignment horizontal="center"/>
    </xf>
    <xf numFmtId="0" fontId="40" fillId="0" borderId="52" xfId="0" applyFont="1" applyBorder="1"/>
    <xf numFmtId="43" fontId="40" fillId="0" borderId="40" xfId="114" applyFont="1" applyBorder="1"/>
    <xf numFmtId="0" fontId="40" fillId="2" borderId="61" xfId="0" applyFont="1" applyFill="1" applyBorder="1" applyAlignment="1">
      <alignment horizontal="center"/>
    </xf>
    <xf numFmtId="0" fontId="40" fillId="0" borderId="0" xfId="0" applyFont="1" applyFill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left" vertical="center"/>
    </xf>
    <xf numFmtId="0" fontId="39" fillId="2" borderId="14" xfId="0" applyFont="1" applyFill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39" fillId="0" borderId="40" xfId="0" applyFont="1" applyFill="1" applyBorder="1" applyAlignment="1">
      <alignment horizontal="center"/>
    </xf>
    <xf numFmtId="43" fontId="40" fillId="0" borderId="4" xfId="0" applyNumberFormat="1" applyFont="1" applyBorder="1"/>
    <xf numFmtId="0" fontId="40" fillId="0" borderId="40" xfId="0" applyFont="1" applyFill="1" applyBorder="1" applyAlignment="1">
      <alignment horizontal="center"/>
    </xf>
    <xf numFmtId="0" fontId="40" fillId="0" borderId="5" xfId="0" applyFont="1" applyBorder="1"/>
    <xf numFmtId="0" fontId="39" fillId="0" borderId="1" xfId="0" applyFont="1" applyFill="1" applyBorder="1"/>
    <xf numFmtId="0" fontId="39" fillId="0" borderId="1" xfId="0" applyFont="1" applyFill="1" applyBorder="1" applyAlignment="1">
      <alignment horizontal="left"/>
    </xf>
    <xf numFmtId="0" fontId="39" fillId="0" borderId="50" xfId="0" applyFont="1" applyBorder="1" applyAlignment="1">
      <alignment horizontal="center"/>
    </xf>
    <xf numFmtId="43" fontId="39" fillId="0" borderId="40" xfId="114" applyFont="1" applyBorder="1"/>
    <xf numFmtId="0" fontId="39" fillId="0" borderId="60" xfId="0" applyFont="1" applyFill="1" applyBorder="1"/>
    <xf numFmtId="43" fontId="39" fillId="0" borderId="4" xfId="114" applyFont="1" applyBorder="1"/>
    <xf numFmtId="0" fontId="39" fillId="0" borderId="4" xfId="0" applyFont="1" applyBorder="1"/>
    <xf numFmtId="0" fontId="40" fillId="0" borderId="69" xfId="0" applyFont="1" applyBorder="1"/>
    <xf numFmtId="43" fontId="39" fillId="0" borderId="40" xfId="116" applyFont="1" applyBorder="1"/>
    <xf numFmtId="0" fontId="39" fillId="0" borderId="78" xfId="0" applyFont="1" applyFill="1" applyBorder="1" applyAlignment="1">
      <alignment horizontal="center"/>
    </xf>
    <xf numFmtId="0" fontId="39" fillId="0" borderId="79" xfId="0" applyFont="1" applyFill="1" applyBorder="1"/>
    <xf numFmtId="43" fontId="40" fillId="0" borderId="80" xfId="114" applyFont="1" applyFill="1" applyBorder="1"/>
    <xf numFmtId="0" fontId="40" fillId="0" borderId="80" xfId="0" applyFont="1" applyFill="1" applyBorder="1"/>
    <xf numFmtId="0" fontId="39" fillId="0" borderId="69" xfId="0" applyFont="1" applyBorder="1"/>
    <xf numFmtId="43" fontId="39" fillId="0" borderId="40" xfId="122" applyFont="1" applyBorder="1"/>
    <xf numFmtId="0" fontId="39" fillId="0" borderId="71" xfId="0" applyFont="1" applyFill="1" applyBorder="1"/>
    <xf numFmtId="43" fontId="40" fillId="0" borderId="40" xfId="114" applyFont="1" applyFill="1" applyBorder="1"/>
    <xf numFmtId="0" fontId="40" fillId="0" borderId="60" xfId="0" applyFont="1" applyBorder="1"/>
    <xf numFmtId="0" fontId="39" fillId="0" borderId="2" xfId="0" applyFont="1" applyBorder="1" applyAlignment="1">
      <alignment horizontal="center"/>
    </xf>
    <xf numFmtId="0" fontId="39" fillId="0" borderId="2" xfId="0" applyFont="1" applyBorder="1"/>
    <xf numFmtId="0" fontId="40" fillId="0" borderId="26" xfId="0" applyFont="1" applyFill="1" applyBorder="1"/>
    <xf numFmtId="0" fontId="39" fillId="0" borderId="26" xfId="0" applyFont="1" applyBorder="1"/>
    <xf numFmtId="0" fontId="40" fillId="0" borderId="74" xfId="0" applyFont="1" applyFill="1" applyBorder="1"/>
    <xf numFmtId="0" fontId="40" fillId="0" borderId="83" xfId="0" applyFont="1" applyFill="1" applyBorder="1"/>
    <xf numFmtId="0" fontId="39" fillId="0" borderId="74" xfId="0" applyFont="1" applyFill="1" applyBorder="1" applyAlignment="1">
      <alignment horizontal="center"/>
    </xf>
    <xf numFmtId="0" fontId="40" fillId="0" borderId="74" xfId="0" applyFont="1" applyBorder="1"/>
    <xf numFmtId="0" fontId="40" fillId="0" borderId="78" xfId="0" applyFont="1" applyBorder="1"/>
    <xf numFmtId="0" fontId="39" fillId="0" borderId="74" xfId="0" applyFont="1" applyBorder="1"/>
    <xf numFmtId="0" fontId="40" fillId="0" borderId="40" xfId="0" applyFont="1" applyBorder="1" applyAlignment="1">
      <alignment horizontal="right"/>
    </xf>
    <xf numFmtId="0" fontId="39" fillId="0" borderId="73" xfId="0" applyFont="1" applyBorder="1"/>
    <xf numFmtId="43" fontId="40" fillId="0" borderId="40" xfId="0" applyNumberFormat="1" applyFont="1" applyBorder="1"/>
    <xf numFmtId="0" fontId="39" fillId="0" borderId="74" xfId="0" applyFont="1" applyFill="1" applyBorder="1"/>
    <xf numFmtId="0" fontId="39" fillId="0" borderId="73" xfId="0" applyFont="1" applyFill="1" applyBorder="1"/>
    <xf numFmtId="204" fontId="40" fillId="0" borderId="40" xfId="0" applyNumberFormat="1" applyFont="1" applyFill="1" applyBorder="1" applyAlignment="1">
      <alignment horizontal="center"/>
    </xf>
    <xf numFmtId="0" fontId="40" fillId="0" borderId="4" xfId="0" applyFont="1" applyFill="1" applyBorder="1"/>
    <xf numFmtId="43" fontId="40" fillId="0" borderId="40" xfId="0" applyNumberFormat="1" applyFont="1" applyFill="1" applyBorder="1"/>
    <xf numFmtId="43" fontId="40" fillId="0" borderId="4" xfId="0" applyNumberFormat="1" applyFont="1" applyFill="1" applyBorder="1"/>
    <xf numFmtId="0" fontId="40" fillId="0" borderId="71" xfId="0" applyFont="1" applyFill="1" applyBorder="1"/>
    <xf numFmtId="0" fontId="39" fillId="0" borderId="40" xfId="0" applyFont="1" applyFill="1" applyBorder="1"/>
    <xf numFmtId="0" fontId="39" fillId="0" borderId="69" xfId="0" applyFont="1" applyFill="1" applyBorder="1" applyAlignment="1">
      <alignment horizontal="center"/>
    </xf>
    <xf numFmtId="0" fontId="40" fillId="0" borderId="83" xfId="0" applyFont="1" applyBorder="1"/>
    <xf numFmtId="0" fontId="40" fillId="0" borderId="82" xfId="0" applyFont="1" applyFill="1" applyBorder="1"/>
    <xf numFmtId="43" fontId="40" fillId="0" borderId="80" xfId="0" applyNumberFormat="1" applyFont="1" applyFill="1" applyBorder="1"/>
    <xf numFmtId="43" fontId="45" fillId="0" borderId="80" xfId="114" applyFont="1" applyFill="1" applyBorder="1"/>
    <xf numFmtId="0" fontId="40" fillId="0" borderId="77" xfId="0" applyFont="1" applyFill="1" applyBorder="1"/>
    <xf numFmtId="0" fontId="40" fillId="0" borderId="79" xfId="0" applyFont="1" applyFill="1" applyBorder="1"/>
    <xf numFmtId="0" fontId="40" fillId="0" borderId="72" xfId="0" applyFont="1" applyBorder="1"/>
    <xf numFmtId="0" fontId="40" fillId="0" borderId="82" xfId="0" applyFont="1" applyBorder="1"/>
    <xf numFmtId="43" fontId="40" fillId="0" borderId="82" xfId="0" applyNumberFormat="1" applyFont="1" applyFill="1" applyBorder="1"/>
    <xf numFmtId="43" fontId="39" fillId="0" borderId="40" xfId="0" applyNumberFormat="1" applyFont="1" applyFill="1" applyBorder="1"/>
    <xf numFmtId="43" fontId="39" fillId="0" borderId="40" xfId="114" applyFont="1" applyFill="1" applyBorder="1"/>
    <xf numFmtId="43" fontId="40" fillId="0" borderId="0" xfId="114" applyFont="1"/>
    <xf numFmtId="0" fontId="39" fillId="0" borderId="74" xfId="0" applyFont="1" applyBorder="1" applyAlignment="1">
      <alignment horizontal="center"/>
    </xf>
    <xf numFmtId="0" fontId="40" fillId="0" borderId="74" xfId="0" applyFont="1" applyFill="1" applyBorder="1" applyAlignment="1">
      <alignment horizontal="center"/>
    </xf>
    <xf numFmtId="0" fontId="39" fillId="0" borderId="83" xfId="0" applyFont="1" applyBorder="1"/>
    <xf numFmtId="43" fontId="39" fillId="0" borderId="85" xfId="114" applyFont="1" applyBorder="1"/>
    <xf numFmtId="43" fontId="40" fillId="0" borderId="0" xfId="114" applyFont="1" applyBorder="1"/>
    <xf numFmtId="43" fontId="40" fillId="0" borderId="0" xfId="0" applyNumberFormat="1" applyFont="1" applyBorder="1"/>
    <xf numFmtId="0" fontId="39" fillId="0" borderId="83" xfId="0" applyFont="1" applyFill="1" applyBorder="1"/>
    <xf numFmtId="43" fontId="39" fillId="0" borderId="40" xfId="122" applyFont="1" applyFill="1" applyBorder="1"/>
    <xf numFmtId="0" fontId="39" fillId="0" borderId="87" xfId="0" applyFont="1" applyFill="1" applyBorder="1" applyAlignment="1">
      <alignment horizontal="center"/>
    </xf>
    <xf numFmtId="0" fontId="39" fillId="0" borderId="81" xfId="0" applyFont="1" applyBorder="1" applyAlignment="1">
      <alignment horizontal="left"/>
    </xf>
    <xf numFmtId="0" fontId="39" fillId="0" borderId="87" xfId="0" applyFont="1" applyBorder="1"/>
    <xf numFmtId="43" fontId="39" fillId="0" borderId="85" xfId="114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43" fontId="39" fillId="0" borderId="85" xfId="116" applyFont="1" applyBorder="1"/>
    <xf numFmtId="43" fontId="40" fillId="0" borderId="85" xfId="114" applyFont="1" applyFill="1" applyBorder="1"/>
    <xf numFmtId="0" fontId="39" fillId="0" borderId="80" xfId="0" applyFont="1" applyFill="1" applyBorder="1"/>
    <xf numFmtId="0" fontId="39" fillId="0" borderId="77" xfId="0" applyFont="1" applyFill="1" applyBorder="1"/>
    <xf numFmtId="0" fontId="40" fillId="0" borderId="78" xfId="0" applyFont="1" applyFill="1" applyBorder="1" applyAlignment="1">
      <alignment horizontal="center"/>
    </xf>
    <xf numFmtId="43" fontId="40" fillId="0" borderId="82" xfId="114" applyFont="1" applyFill="1" applyBorder="1"/>
    <xf numFmtId="43" fontId="45" fillId="0" borderId="82" xfId="114" applyFont="1" applyFill="1" applyBorder="1"/>
    <xf numFmtId="0" fontId="40" fillId="0" borderId="4" xfId="0" applyFont="1" applyFill="1" applyBorder="1" applyAlignment="1">
      <alignment horizontal="center"/>
    </xf>
    <xf numFmtId="0" fontId="39" fillId="0" borderId="81" xfId="0" applyFont="1" applyFill="1" applyBorder="1"/>
    <xf numFmtId="0" fontId="39" fillId="0" borderId="59" xfId="0" applyFont="1" applyFill="1" applyBorder="1"/>
    <xf numFmtId="0" fontId="39" fillId="0" borderId="85" xfId="0" applyFont="1" applyFill="1" applyBorder="1" applyAlignment="1">
      <alignment horizontal="center"/>
    </xf>
    <xf numFmtId="0" fontId="39" fillId="0" borderId="86" xfId="0" applyFont="1" applyFill="1" applyBorder="1"/>
    <xf numFmtId="0" fontId="39" fillId="0" borderId="65" xfId="0" applyFont="1" applyFill="1" applyBorder="1"/>
    <xf numFmtId="0" fontId="39" fillId="0" borderId="67" xfId="0" applyFont="1" applyFill="1" applyBorder="1"/>
    <xf numFmtId="43" fontId="39" fillId="0" borderId="80" xfId="0" applyNumberFormat="1" applyFont="1" applyFill="1" applyBorder="1"/>
    <xf numFmtId="0" fontId="40" fillId="0" borderId="88" xfId="0" applyFont="1" applyBorder="1" applyAlignment="1">
      <alignment horizontal="center"/>
    </xf>
    <xf numFmtId="0" fontId="40" fillId="0" borderId="88" xfId="0" applyFont="1" applyBorder="1"/>
    <xf numFmtId="43" fontId="40" fillId="0" borderId="88" xfId="114" applyFont="1" applyBorder="1"/>
    <xf numFmtId="0" fontId="39" fillId="0" borderId="88" xfId="0" applyFont="1" applyBorder="1" applyAlignment="1">
      <alignment horizontal="center"/>
    </xf>
    <xf numFmtId="0" fontId="39" fillId="0" borderId="88" xfId="0" applyFont="1" applyBorder="1"/>
    <xf numFmtId="43" fontId="39" fillId="0" borderId="88" xfId="114" applyFont="1" applyBorder="1"/>
    <xf numFmtId="43" fontId="40" fillId="0" borderId="88" xfId="114" applyFont="1" applyFill="1" applyBorder="1"/>
    <xf numFmtId="0" fontId="39" fillId="0" borderId="78" xfId="0" applyFont="1" applyBorder="1"/>
    <xf numFmtId="0" fontId="40" fillId="0" borderId="89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43" fontId="39" fillId="0" borderId="80" xfId="114" applyFont="1" applyBorder="1"/>
    <xf numFmtId="43" fontId="39" fillId="0" borderId="88" xfId="114" applyFont="1" applyFill="1" applyBorder="1"/>
    <xf numFmtId="43" fontId="39" fillId="0" borderId="80" xfId="114" applyFont="1" applyFill="1" applyBorder="1"/>
    <xf numFmtId="0" fontId="40" fillId="0" borderId="69" xfId="0" applyFont="1" applyFill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9" fillId="0" borderId="80" xfId="0" applyFont="1" applyBorder="1"/>
    <xf numFmtId="43" fontId="39" fillId="0" borderId="31" xfId="114" applyFont="1" applyFill="1" applyBorder="1"/>
    <xf numFmtId="43" fontId="39" fillId="0" borderId="2" xfId="114" applyFont="1" applyBorder="1"/>
    <xf numFmtId="0" fontId="46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/>
    </xf>
    <xf numFmtId="43" fontId="39" fillId="0" borderId="60" xfId="114" applyFont="1" applyFill="1" applyBorder="1" applyAlignment="1"/>
    <xf numFmtId="43" fontId="39" fillId="0" borderId="70" xfId="114" applyFont="1" applyFill="1" applyBorder="1"/>
    <xf numFmtId="43" fontId="39" fillId="0" borderId="66" xfId="114" applyFont="1" applyFill="1" applyBorder="1"/>
    <xf numFmtId="43" fontId="39" fillId="0" borderId="40" xfId="114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43" fontId="39" fillId="0" borderId="4" xfId="114" applyFont="1" applyFill="1" applyBorder="1"/>
    <xf numFmtId="0" fontId="39" fillId="0" borderId="4" xfId="0" applyFont="1" applyFill="1" applyBorder="1"/>
    <xf numFmtId="0" fontId="38" fillId="0" borderId="60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95" xfId="0" applyFont="1" applyBorder="1"/>
    <xf numFmtId="0" fontId="40" fillId="3" borderId="1" xfId="0" applyFont="1" applyFill="1" applyBorder="1"/>
    <xf numFmtId="0" fontId="45" fillId="3" borderId="1" xfId="0" applyFont="1" applyFill="1" applyBorder="1"/>
    <xf numFmtId="0" fontId="45" fillId="3" borderId="61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2" xfId="0" applyFont="1" applyFill="1" applyBorder="1"/>
    <xf numFmtId="43" fontId="39" fillId="0" borderId="66" xfId="122" applyFont="1" applyFill="1" applyBorder="1"/>
    <xf numFmtId="43" fontId="39" fillId="0" borderId="70" xfId="122" applyFont="1" applyFill="1" applyBorder="1"/>
    <xf numFmtId="43" fontId="39" fillId="0" borderId="70" xfId="122" applyFont="1" applyFill="1" applyBorder="1" applyAlignment="1">
      <alignment horizontal="center"/>
    </xf>
    <xf numFmtId="43" fontId="39" fillId="0" borderId="40" xfId="122" applyFont="1" applyFill="1" applyBorder="1" applyAlignment="1">
      <alignment horizontal="left"/>
    </xf>
    <xf numFmtId="43" fontId="39" fillId="0" borderId="40" xfId="122" applyFont="1" applyFill="1" applyBorder="1" applyAlignment="1">
      <alignment horizontal="center"/>
    </xf>
    <xf numFmtId="0" fontId="40" fillId="0" borderId="96" xfId="0" applyFont="1" applyFill="1" applyBorder="1"/>
    <xf numFmtId="0" fontId="39" fillId="0" borderId="62" xfId="0" applyFont="1" applyFill="1" applyBorder="1"/>
    <xf numFmtId="0" fontId="39" fillId="0" borderId="63" xfId="0" applyFont="1" applyFill="1" applyBorder="1" applyAlignment="1">
      <alignment horizontal="center"/>
    </xf>
    <xf numFmtId="0" fontId="39" fillId="0" borderId="93" xfId="0" applyFont="1" applyBorder="1" applyAlignment="1">
      <alignment horizontal="left"/>
    </xf>
    <xf numFmtId="0" fontId="39" fillId="0" borderId="95" xfId="0" applyFont="1" applyFill="1" applyBorder="1" applyAlignment="1">
      <alignment horizontal="center"/>
    </xf>
    <xf numFmtId="0" fontId="39" fillId="0" borderId="94" xfId="0" applyFont="1" applyBorder="1" applyAlignment="1">
      <alignment horizontal="center"/>
    </xf>
    <xf numFmtId="0" fontId="39" fillId="0" borderId="93" xfId="0" applyFont="1" applyFill="1" applyBorder="1"/>
    <xf numFmtId="0" fontId="39" fillId="0" borderId="60" xfId="0" applyFont="1" applyFill="1" applyBorder="1" applyAlignment="1">
      <alignment horizontal="left"/>
    </xf>
    <xf numFmtId="0" fontId="39" fillId="3" borderId="73" xfId="0" applyFont="1" applyFill="1" applyBorder="1"/>
    <xf numFmtId="0" fontId="45" fillId="3" borderId="74" xfId="0" applyFont="1" applyFill="1" applyBorder="1" applyAlignment="1">
      <alignment horizontal="left"/>
    </xf>
    <xf numFmtId="0" fontId="40" fillId="3" borderId="40" xfId="0" applyFont="1" applyFill="1" applyBorder="1" applyAlignment="1">
      <alignment horizontal="center"/>
    </xf>
    <xf numFmtId="0" fontId="38" fillId="3" borderId="74" xfId="0" applyFont="1" applyFill="1" applyBorder="1" applyAlignment="1">
      <alignment horizontal="left"/>
    </xf>
    <xf numFmtId="43" fontId="39" fillId="0" borderId="99" xfId="114" applyFont="1" applyBorder="1"/>
    <xf numFmtId="0" fontId="39" fillId="0" borderId="70" xfId="0" applyFont="1" applyBorder="1" applyAlignment="1">
      <alignment horizontal="center"/>
    </xf>
    <xf numFmtId="43" fontId="39" fillId="0" borderId="70" xfId="116" applyFont="1" applyBorder="1"/>
    <xf numFmtId="43" fontId="40" fillId="3" borderId="40" xfId="114" applyNumberFormat="1" applyFont="1" applyFill="1" applyBorder="1"/>
    <xf numFmtId="43" fontId="39" fillId="0" borderId="70" xfId="116" applyFont="1" applyFill="1" applyBorder="1"/>
    <xf numFmtId="0" fontId="39" fillId="0" borderId="70" xfId="0" applyFont="1" applyFill="1" applyBorder="1" applyAlignment="1">
      <alignment horizontal="center"/>
    </xf>
    <xf numFmtId="43" fontId="39" fillId="0" borderId="99" xfId="114" applyFont="1" applyBorder="1" applyAlignment="1">
      <alignment horizontal="center"/>
    </xf>
    <xf numFmtId="43" fontId="39" fillId="0" borderId="70" xfId="114" applyFont="1" applyFill="1" applyBorder="1" applyAlignment="1">
      <alignment horizontal="center"/>
    </xf>
    <xf numFmtId="0" fontId="39" fillId="0" borderId="100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73" xfId="0" applyFont="1" applyBorder="1" applyAlignment="1">
      <alignment horizontal="left"/>
    </xf>
    <xf numFmtId="0" fontId="39" fillId="0" borderId="73" xfId="0" applyFont="1" applyFill="1" applyBorder="1" applyAlignment="1">
      <alignment horizontal="left"/>
    </xf>
    <xf numFmtId="0" fontId="39" fillId="0" borderId="1" xfId="0" applyFont="1" applyBorder="1" applyAlignment="1">
      <alignment horizontal="left"/>
    </xf>
    <xf numFmtId="43" fontId="39" fillId="0" borderId="103" xfId="114" applyFont="1" applyBorder="1"/>
    <xf numFmtId="43" fontId="39" fillId="0" borderId="103" xfId="114" applyFont="1" applyBorder="1" applyAlignment="1">
      <alignment horizontal="center"/>
    </xf>
    <xf numFmtId="187" fontId="40" fillId="0" borderId="40" xfId="0" applyNumberFormat="1" applyFont="1" applyBorder="1"/>
    <xf numFmtId="43" fontId="45" fillId="0" borderId="4" xfId="114" applyFont="1" applyBorder="1"/>
    <xf numFmtId="0" fontId="39" fillId="0" borderId="0" xfId="0" applyFont="1" applyBorder="1" applyAlignment="1">
      <alignment horizontal="right"/>
    </xf>
    <xf numFmtId="43" fontId="39" fillId="0" borderId="0" xfId="114" applyFont="1" applyBorder="1"/>
    <xf numFmtId="43" fontId="39" fillId="0" borderId="0" xfId="0" applyNumberFormat="1" applyFont="1" applyBorder="1"/>
    <xf numFmtId="0" fontId="51" fillId="0" borderId="4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/>
    </xf>
    <xf numFmtId="0" fontId="39" fillId="0" borderId="46" xfId="0" applyFont="1" applyBorder="1" applyAlignment="1">
      <alignment horizontal="right"/>
    </xf>
    <xf numFmtId="0" fontId="39" fillId="2" borderId="61" xfId="0" applyFont="1" applyFill="1" applyBorder="1" applyAlignment="1">
      <alignment horizontal="center"/>
    </xf>
    <xf numFmtId="0" fontId="39" fillId="0" borderId="96" xfId="0" applyFont="1" applyFill="1" applyBorder="1"/>
    <xf numFmtId="0" fontId="39" fillId="0" borderId="0" xfId="0" applyFont="1" applyFill="1"/>
    <xf numFmtId="0" fontId="39" fillId="0" borderId="26" xfId="0" applyFont="1" applyFill="1" applyBorder="1"/>
    <xf numFmtId="43" fontId="39" fillId="0" borderId="4" xfId="0" applyNumberFormat="1" applyFont="1" applyBorder="1"/>
    <xf numFmtId="43" fontId="39" fillId="0" borderId="88" xfId="0" applyNumberFormat="1" applyFont="1" applyBorder="1"/>
    <xf numFmtId="0" fontId="39" fillId="0" borderId="4" xfId="0" applyFont="1" applyBorder="1" applyAlignment="1">
      <alignment horizontal="center"/>
    </xf>
    <xf numFmtId="0" fontId="39" fillId="0" borderId="50" xfId="0" applyFont="1" applyBorder="1"/>
    <xf numFmtId="0" fontId="39" fillId="0" borderId="82" xfId="0" applyFont="1" applyBorder="1"/>
    <xf numFmtId="0" fontId="39" fillId="0" borderId="72" xfId="0" applyFont="1" applyBorder="1"/>
    <xf numFmtId="0" fontId="39" fillId="3" borderId="40" xfId="0" applyFont="1" applyFill="1" applyBorder="1" applyAlignment="1">
      <alignment horizontal="center"/>
    </xf>
    <xf numFmtId="0" fontId="38" fillId="3" borderId="1" xfId="0" applyFont="1" applyFill="1" applyBorder="1"/>
    <xf numFmtId="0" fontId="39" fillId="3" borderId="1" xfId="0" applyFont="1" applyFill="1" applyBorder="1"/>
    <xf numFmtId="204" fontId="39" fillId="0" borderId="40" xfId="0" applyNumberFormat="1" applyFont="1" applyFill="1" applyBorder="1" applyAlignment="1">
      <alignment horizontal="center"/>
    </xf>
    <xf numFmtId="0" fontId="39" fillId="0" borderId="82" xfId="0" applyFont="1" applyFill="1" applyBorder="1"/>
    <xf numFmtId="43" fontId="39" fillId="0" borderId="82" xfId="0" applyNumberFormat="1" applyFont="1" applyFill="1" applyBorder="1"/>
    <xf numFmtId="43" fontId="39" fillId="0" borderId="82" xfId="114" applyFont="1" applyFill="1" applyBorder="1"/>
    <xf numFmtId="43" fontId="38" fillId="0" borderId="82" xfId="114" applyFont="1" applyFill="1" applyBorder="1"/>
    <xf numFmtId="43" fontId="38" fillId="0" borderId="80" xfId="114" applyFont="1" applyFill="1" applyBorder="1"/>
    <xf numFmtId="43" fontId="39" fillId="3" borderId="40" xfId="114" applyNumberFormat="1" applyFont="1" applyFill="1" applyBorder="1"/>
    <xf numFmtId="43" fontId="39" fillId="0" borderId="85" xfId="114" applyFont="1" applyFill="1" applyBorder="1"/>
    <xf numFmtId="0" fontId="39" fillId="0" borderId="85" xfId="0" applyFont="1" applyBorder="1"/>
    <xf numFmtId="43" fontId="39" fillId="0" borderId="88" xfId="114" applyFont="1" applyFill="1" applyBorder="1" applyAlignment="1">
      <alignment horizontal="center"/>
    </xf>
    <xf numFmtId="43" fontId="39" fillId="0" borderId="80" xfId="114" applyFont="1" applyFill="1" applyBorder="1" applyAlignment="1">
      <alignment horizontal="center"/>
    </xf>
    <xf numFmtId="43" fontId="39" fillId="0" borderId="82" xfId="114" applyFont="1" applyBorder="1"/>
    <xf numFmtId="43" fontId="39" fillId="0" borderId="80" xfId="114" applyFont="1" applyBorder="1" applyAlignment="1">
      <alignment horizontal="center"/>
    </xf>
    <xf numFmtId="0" fontId="39" fillId="2" borderId="21" xfId="0" applyFont="1" applyFill="1" applyBorder="1" applyAlignment="1">
      <alignment horizontal="center"/>
    </xf>
    <xf numFmtId="0" fontId="39" fillId="0" borderId="66" xfId="0" applyFont="1" applyFill="1" applyBorder="1"/>
    <xf numFmtId="43" fontId="39" fillId="0" borderId="66" xfId="0" applyNumberFormat="1" applyFont="1" applyFill="1" applyBorder="1"/>
    <xf numFmtId="43" fontId="39" fillId="0" borderId="4" xfId="0" applyNumberFormat="1" applyFont="1" applyFill="1" applyBorder="1"/>
    <xf numFmtId="0" fontId="39" fillId="0" borderId="50" xfId="0" applyFont="1" applyFill="1" applyBorder="1"/>
    <xf numFmtId="43" fontId="39" fillId="0" borderId="4" xfId="114" applyFont="1" applyBorder="1" applyAlignment="1">
      <alignment horizontal="center"/>
    </xf>
    <xf numFmtId="43" fontId="39" fillId="0" borderId="0" xfId="114" applyFont="1" applyFill="1"/>
    <xf numFmtId="0" fontId="39" fillId="0" borderId="80" xfId="0" applyFont="1" applyFill="1" applyBorder="1" applyAlignment="1">
      <alignment horizontal="center"/>
    </xf>
    <xf numFmtId="43" fontId="38" fillId="0" borderId="40" xfId="114" applyFont="1" applyBorder="1"/>
    <xf numFmtId="187" fontId="39" fillId="0" borderId="40" xfId="0" applyNumberFormat="1" applyFont="1" applyBorder="1"/>
    <xf numFmtId="0" fontId="46" fillId="0" borderId="50" xfId="0" applyFont="1" applyFill="1" applyBorder="1" applyAlignment="1">
      <alignment horizontal="center" vertical="center"/>
    </xf>
    <xf numFmtId="0" fontId="45" fillId="3" borderId="51" xfId="1" applyFont="1" applyFill="1" applyBorder="1" applyAlignment="1">
      <alignment horizontal="center" vertical="center"/>
    </xf>
    <xf numFmtId="0" fontId="45" fillId="3" borderId="74" xfId="1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0" fillId="0" borderId="90" xfId="0" applyFont="1" applyFill="1" applyBorder="1"/>
    <xf numFmtId="0" fontId="40" fillId="3" borderId="97" xfId="1" applyFont="1" applyFill="1" applyBorder="1" applyAlignment="1">
      <alignment horizontal="left" vertical="center"/>
    </xf>
    <xf numFmtId="43" fontId="40" fillId="0" borderId="94" xfId="114" applyFont="1" applyFill="1" applyBorder="1"/>
    <xf numFmtId="0" fontId="40" fillId="0" borderId="94" xfId="0" applyFont="1" applyFill="1" applyBorder="1"/>
    <xf numFmtId="0" fontId="40" fillId="3" borderId="73" xfId="1" applyFont="1" applyFill="1" applyBorder="1" applyAlignment="1">
      <alignment horizontal="left" vertical="center"/>
    </xf>
    <xf numFmtId="1" fontId="40" fillId="0" borderId="40" xfId="0" applyNumberFormat="1" applyFont="1" applyFill="1" applyBorder="1" applyAlignment="1">
      <alignment horizontal="center"/>
    </xf>
    <xf numFmtId="1" fontId="40" fillId="0" borderId="88" xfId="0" applyNumberFormat="1" applyFont="1" applyFill="1" applyBorder="1" applyAlignment="1">
      <alignment horizontal="center"/>
    </xf>
    <xf numFmtId="43" fontId="40" fillId="0" borderId="88" xfId="0" applyNumberFormat="1" applyFont="1" applyBorder="1"/>
    <xf numFmtId="0" fontId="40" fillId="3" borderId="4" xfId="0" applyFont="1" applyFill="1" applyBorder="1" applyAlignment="1">
      <alignment horizontal="center"/>
    </xf>
    <xf numFmtId="0" fontId="40" fillId="3" borderId="74" xfId="0" applyFont="1" applyFill="1" applyBorder="1" applyAlignment="1">
      <alignment horizontal="center"/>
    </xf>
    <xf numFmtId="0" fontId="40" fillId="3" borderId="26" xfId="0" applyFont="1" applyFill="1" applyBorder="1"/>
    <xf numFmtId="0" fontId="40" fillId="3" borderId="4" xfId="0" applyFont="1" applyFill="1" applyBorder="1"/>
    <xf numFmtId="43" fontId="40" fillId="3" borderId="4" xfId="0" applyNumberFormat="1" applyFont="1" applyFill="1" applyBorder="1"/>
    <xf numFmtId="0" fontId="40" fillId="3" borderId="0" xfId="0" applyFont="1" applyFill="1"/>
    <xf numFmtId="0" fontId="45" fillId="3" borderId="73" xfId="1" applyFont="1" applyFill="1" applyBorder="1" applyAlignment="1">
      <alignment horizontal="center" vertical="center"/>
    </xf>
    <xf numFmtId="43" fontId="45" fillId="0" borderId="4" xfId="0" applyNumberFormat="1" applyFont="1" applyBorder="1"/>
    <xf numFmtId="0" fontId="45" fillId="3" borderId="74" xfId="0" applyFont="1" applyFill="1" applyBorder="1" applyAlignment="1">
      <alignment horizontal="center"/>
    </xf>
    <xf numFmtId="0" fontId="40" fillId="3" borderId="73" xfId="0" applyFont="1" applyFill="1" applyBorder="1"/>
    <xf numFmtId="0" fontId="40" fillId="0" borderId="98" xfId="0" applyFont="1" applyBorder="1"/>
    <xf numFmtId="0" fontId="40" fillId="0" borderId="22" xfId="0" applyFont="1" applyBorder="1" applyAlignment="1">
      <alignment horizontal="center"/>
    </xf>
    <xf numFmtId="0" fontId="46" fillId="0" borderId="61" xfId="0" applyFont="1" applyFill="1" applyBorder="1" applyAlignment="1">
      <alignment horizontal="center" vertical="center"/>
    </xf>
    <xf numFmtId="0" fontId="45" fillId="3" borderId="73" xfId="0" applyFont="1" applyFill="1" applyBorder="1"/>
    <xf numFmtId="190" fontId="40" fillId="3" borderId="88" xfId="5" applyFont="1" applyFill="1" applyBorder="1"/>
    <xf numFmtId="0" fontId="40" fillId="3" borderId="88" xfId="0" applyFont="1" applyFill="1" applyBorder="1" applyAlignment="1">
      <alignment horizontal="center"/>
    </xf>
    <xf numFmtId="43" fontId="40" fillId="3" borderId="40" xfId="114" applyFont="1" applyFill="1" applyBorder="1"/>
    <xf numFmtId="187" fontId="40" fillId="3" borderId="40" xfId="0" applyNumberFormat="1" applyFont="1" applyFill="1" applyBorder="1"/>
    <xf numFmtId="0" fontId="40" fillId="3" borderId="40" xfId="0" applyFont="1" applyFill="1" applyBorder="1"/>
    <xf numFmtId="0" fontId="40" fillId="3" borderId="88" xfId="0" applyFont="1" applyFill="1" applyBorder="1"/>
    <xf numFmtId="43" fontId="40" fillId="3" borderId="88" xfId="114" applyFont="1" applyFill="1" applyBorder="1"/>
    <xf numFmtId="0" fontId="40" fillId="3" borderId="66" xfId="0" applyFont="1" applyFill="1" applyBorder="1" applyAlignment="1">
      <alignment horizontal="center"/>
    </xf>
    <xf numFmtId="43" fontId="40" fillId="3" borderId="66" xfId="114" applyFont="1" applyFill="1" applyBorder="1"/>
    <xf numFmtId="0" fontId="40" fillId="3" borderId="66" xfId="0" applyFont="1" applyFill="1" applyBorder="1"/>
    <xf numFmtId="43" fontId="40" fillId="3" borderId="4" xfId="114" applyFont="1" applyFill="1" applyBorder="1"/>
    <xf numFmtId="43" fontId="40" fillId="0" borderId="40" xfId="122" applyFont="1" applyBorder="1"/>
    <xf numFmtId="43" fontId="40" fillId="0" borderId="40" xfId="122" applyFont="1" applyBorder="1" applyAlignment="1">
      <alignment horizontal="center"/>
    </xf>
    <xf numFmtId="0" fontId="40" fillId="3" borderId="71" xfId="0" applyFont="1" applyFill="1" applyBorder="1"/>
    <xf numFmtId="43" fontId="40" fillId="0" borderId="76" xfId="122" applyFont="1" applyBorder="1"/>
    <xf numFmtId="0" fontId="40" fillId="30" borderId="99" xfId="0" applyFont="1" applyFill="1" applyBorder="1" applyAlignment="1">
      <alignment horizontal="center"/>
    </xf>
    <xf numFmtId="43" fontId="45" fillId="0" borderId="40" xfId="114" applyFont="1" applyBorder="1"/>
    <xf numFmtId="43" fontId="40" fillId="0" borderId="76" xfId="122" applyFont="1" applyBorder="1" applyAlignment="1">
      <alignment horizontal="center"/>
    </xf>
    <xf numFmtId="43" fontId="40" fillId="0" borderId="40" xfId="114" applyFont="1" applyBorder="1" applyAlignment="1">
      <alignment horizontal="right"/>
    </xf>
    <xf numFmtId="0" fontId="40" fillId="0" borderId="97" xfId="0" applyFont="1" applyBorder="1"/>
    <xf numFmtId="0" fontId="40" fillId="0" borderId="73" xfId="0" applyFont="1" applyBorder="1"/>
    <xf numFmtId="0" fontId="40" fillId="3" borderId="80" xfId="0" applyFont="1" applyFill="1" applyBorder="1" applyAlignment="1">
      <alignment horizontal="center"/>
    </xf>
    <xf numFmtId="0" fontId="40" fillId="3" borderId="77" xfId="0" applyFont="1" applyFill="1" applyBorder="1"/>
    <xf numFmtId="0" fontId="40" fillId="3" borderId="78" xfId="0" applyFont="1" applyFill="1" applyBorder="1" applyAlignment="1">
      <alignment horizontal="center"/>
    </xf>
    <xf numFmtId="0" fontId="40" fillId="3" borderId="79" xfId="0" applyFont="1" applyFill="1" applyBorder="1"/>
    <xf numFmtId="0" fontId="40" fillId="3" borderId="80" xfId="0" applyFont="1" applyFill="1" applyBorder="1"/>
    <xf numFmtId="43" fontId="40" fillId="3" borderId="80" xfId="114" applyFont="1" applyFill="1" applyBorder="1"/>
    <xf numFmtId="43" fontId="45" fillId="3" borderId="80" xfId="114" applyFont="1" applyFill="1" applyBorder="1"/>
    <xf numFmtId="43" fontId="40" fillId="3" borderId="80" xfId="0" applyNumberFormat="1" applyFont="1" applyFill="1" applyBorder="1"/>
    <xf numFmtId="0" fontId="40" fillId="3" borderId="22" xfId="0" applyFont="1" applyFill="1" applyBorder="1" applyAlignment="1">
      <alignment horizontal="center"/>
    </xf>
    <xf numFmtId="0" fontId="45" fillId="3" borderId="51" xfId="0" applyFont="1" applyFill="1" applyBorder="1" applyAlignment="1">
      <alignment horizontal="left"/>
    </xf>
    <xf numFmtId="0" fontId="45" fillId="3" borderId="57" xfId="0" applyFont="1" applyFill="1" applyBorder="1" applyAlignment="1">
      <alignment horizontal="left"/>
    </xf>
    <xf numFmtId="0" fontId="40" fillId="3" borderId="61" xfId="0" applyFont="1" applyFill="1" applyBorder="1"/>
    <xf numFmtId="0" fontId="40" fillId="3" borderId="50" xfId="0" applyFont="1" applyFill="1" applyBorder="1"/>
    <xf numFmtId="43" fontId="40" fillId="3" borderId="50" xfId="0" applyNumberFormat="1" applyFont="1" applyFill="1" applyBorder="1"/>
    <xf numFmtId="190" fontId="40" fillId="3" borderId="40" xfId="5" applyFont="1" applyFill="1" applyBorder="1"/>
    <xf numFmtId="43" fontId="40" fillId="3" borderId="40" xfId="122" applyFont="1" applyFill="1" applyBorder="1"/>
    <xf numFmtId="43" fontId="40" fillId="3" borderId="40" xfId="114" applyFont="1" applyFill="1" applyBorder="1" applyAlignment="1">
      <alignment horizontal="right"/>
    </xf>
    <xf numFmtId="43" fontId="40" fillId="3" borderId="40" xfId="0" applyNumberFormat="1" applyFont="1" applyFill="1" applyBorder="1" applyAlignment="1">
      <alignment horizontal="right"/>
    </xf>
    <xf numFmtId="190" fontId="40" fillId="3" borderId="70" xfId="5" applyFont="1" applyFill="1" applyBorder="1"/>
    <xf numFmtId="0" fontId="40" fillId="3" borderId="70" xfId="0" applyFont="1" applyFill="1" applyBorder="1" applyAlignment="1">
      <alignment horizontal="center"/>
    </xf>
    <xf numFmtId="0" fontId="40" fillId="3" borderId="88" xfId="0" applyFont="1" applyFill="1" applyBorder="1" applyAlignment="1">
      <alignment horizontal="left"/>
    </xf>
    <xf numFmtId="0" fontId="40" fillId="3" borderId="74" xfId="0" applyFont="1" applyFill="1" applyBorder="1"/>
    <xf numFmtId="190" fontId="40" fillId="3" borderId="40" xfId="5" applyFont="1" applyFill="1" applyBorder="1" applyAlignment="1">
      <alignment horizontal="left"/>
    </xf>
    <xf numFmtId="43" fontId="40" fillId="3" borderId="76" xfId="114" applyFont="1" applyFill="1" applyBorder="1"/>
    <xf numFmtId="0" fontId="40" fillId="3" borderId="40" xfId="0" applyFont="1" applyFill="1" applyBorder="1" applyAlignment="1">
      <alignment horizontal="right"/>
    </xf>
    <xf numFmtId="0" fontId="40" fillId="3" borderId="73" xfId="0" applyFont="1" applyFill="1" applyBorder="1" applyAlignment="1">
      <alignment horizontal="left"/>
    </xf>
    <xf numFmtId="43" fontId="40" fillId="0" borderId="99" xfId="114" applyFont="1" applyBorder="1"/>
    <xf numFmtId="0" fontId="40" fillId="0" borderId="99" xfId="0" applyFont="1" applyBorder="1" applyAlignment="1">
      <alignment horizontal="center"/>
    </xf>
    <xf numFmtId="43" fontId="45" fillId="3" borderId="40" xfId="114" applyFont="1" applyFill="1" applyBorder="1"/>
    <xf numFmtId="0" fontId="40" fillId="0" borderId="73" xfId="0" applyFont="1" applyBorder="1" applyAlignment="1">
      <alignment horizontal="center"/>
    </xf>
    <xf numFmtId="0" fontId="45" fillId="3" borderId="83" xfId="0" applyFont="1" applyFill="1" applyBorder="1"/>
    <xf numFmtId="0" fontId="40" fillId="3" borderId="70" xfId="0" applyFont="1" applyFill="1" applyBorder="1"/>
    <xf numFmtId="204" fontId="40" fillId="3" borderId="4" xfId="114" applyNumberFormat="1" applyFont="1" applyFill="1" applyBorder="1" applyAlignment="1">
      <alignment horizontal="center"/>
    </xf>
    <xf numFmtId="43" fontId="40" fillId="3" borderId="40" xfId="116" applyFont="1" applyFill="1" applyBorder="1"/>
    <xf numFmtId="43" fontId="40" fillId="3" borderId="4" xfId="114" applyFont="1" applyFill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45" fillId="3" borderId="88" xfId="0" applyFont="1" applyFill="1" applyBorder="1" applyAlignment="1">
      <alignment horizontal="center"/>
    </xf>
    <xf numFmtId="43" fontId="40" fillId="3" borderId="99" xfId="114" applyFont="1" applyFill="1" applyBorder="1"/>
    <xf numFmtId="43" fontId="40" fillId="3" borderId="70" xfId="116" applyFont="1" applyFill="1" applyBorder="1" applyAlignment="1">
      <alignment horizontal="left"/>
    </xf>
    <xf numFmtId="43" fontId="40" fillId="3" borderId="88" xfId="114" applyFont="1" applyFill="1" applyBorder="1" applyAlignment="1">
      <alignment horizontal="center"/>
    </xf>
    <xf numFmtId="43" fontId="40" fillId="3" borderId="88" xfId="116" applyFont="1" applyFill="1" applyBorder="1"/>
    <xf numFmtId="43" fontId="40" fillId="3" borderId="40" xfId="114" applyFont="1" applyFill="1" applyBorder="1" applyAlignment="1">
      <alignment horizontal="center"/>
    </xf>
    <xf numFmtId="43" fontId="40" fillId="3" borderId="40" xfId="0" applyNumberFormat="1" applyFont="1" applyFill="1" applyBorder="1"/>
    <xf numFmtId="43" fontId="40" fillId="3" borderId="80" xfId="114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204" fontId="40" fillId="3" borderId="22" xfId="114" applyNumberFormat="1" applyFont="1" applyFill="1" applyBorder="1" applyAlignment="1">
      <alignment horizontal="center"/>
    </xf>
    <xf numFmtId="0" fontId="45" fillId="3" borderId="51" xfId="0" applyFont="1" applyFill="1" applyBorder="1"/>
    <xf numFmtId="0" fontId="45" fillId="3" borderId="74" xfId="0" applyFont="1" applyFill="1" applyBorder="1"/>
    <xf numFmtId="0" fontId="40" fillId="3" borderId="52" xfId="0" applyFont="1" applyFill="1" applyBorder="1"/>
    <xf numFmtId="43" fontId="40" fillId="3" borderId="70" xfId="116" applyFont="1" applyFill="1" applyBorder="1"/>
    <xf numFmtId="43" fontId="40" fillId="3" borderId="99" xfId="116" applyFont="1" applyFill="1" applyBorder="1"/>
    <xf numFmtId="43" fontId="40" fillId="3" borderId="50" xfId="114" applyFont="1" applyFill="1" applyBorder="1"/>
    <xf numFmtId="204" fontId="40" fillId="3" borderId="4" xfId="114" applyNumberFormat="1" applyFont="1" applyFill="1" applyBorder="1" applyAlignment="1">
      <alignment horizontal="right"/>
    </xf>
    <xf numFmtId="204" fontId="40" fillId="3" borderId="85" xfId="114" applyNumberFormat="1" applyFont="1" applyFill="1" applyBorder="1" applyAlignment="1">
      <alignment horizontal="right"/>
    </xf>
    <xf numFmtId="43" fontId="40" fillId="3" borderId="85" xfId="114" applyFont="1" applyFill="1" applyBorder="1"/>
    <xf numFmtId="204" fontId="40" fillId="3" borderId="40" xfId="114" applyNumberFormat="1" applyFont="1" applyFill="1" applyBorder="1"/>
    <xf numFmtId="0" fontId="45" fillId="3" borderId="73" xfId="0" applyFont="1" applyFill="1" applyBorder="1" applyAlignment="1">
      <alignment horizontal="right" vertical="top"/>
    </xf>
    <xf numFmtId="0" fontId="45" fillId="3" borderId="74" xfId="0" applyFont="1" applyFill="1" applyBorder="1" applyAlignment="1">
      <alignment horizontal="left" vertical="top"/>
    </xf>
    <xf numFmtId="0" fontId="40" fillId="3" borderId="74" xfId="0" applyFont="1" applyFill="1" applyBorder="1" applyAlignment="1">
      <alignment horizontal="right" vertical="top"/>
    </xf>
    <xf numFmtId="204" fontId="40" fillId="3" borderId="88" xfId="114" applyNumberFormat="1" applyFont="1" applyFill="1" applyBorder="1" applyAlignment="1">
      <alignment horizontal="right"/>
    </xf>
    <xf numFmtId="43" fontId="40" fillId="3" borderId="40" xfId="116" applyFont="1" applyFill="1" applyBorder="1" applyAlignment="1">
      <alignment horizontal="center"/>
    </xf>
    <xf numFmtId="204" fontId="40" fillId="3" borderId="40" xfId="114" applyNumberFormat="1" applyFont="1" applyFill="1" applyBorder="1" applyAlignment="1">
      <alignment horizontal="center"/>
    </xf>
    <xf numFmtId="0" fontId="40" fillId="3" borderId="75" xfId="0" applyFont="1" applyFill="1" applyBorder="1"/>
    <xf numFmtId="43" fontId="40" fillId="3" borderId="31" xfId="116" applyFont="1" applyFill="1" applyBorder="1"/>
    <xf numFmtId="43" fontId="40" fillId="3" borderId="76" xfId="116" applyFont="1" applyFill="1" applyBorder="1"/>
    <xf numFmtId="0" fontId="40" fillId="3" borderId="73" xfId="0" applyNumberFormat="1" applyFont="1" applyFill="1" applyBorder="1"/>
    <xf numFmtId="4" fontId="40" fillId="3" borderId="40" xfId="5" applyNumberFormat="1" applyFont="1" applyFill="1" applyBorder="1" applyAlignment="1">
      <alignment horizontal="center" vertical="center"/>
    </xf>
    <xf numFmtId="204" fontId="40" fillId="3" borderId="66" xfId="114" applyNumberFormat="1" applyFont="1" applyFill="1" applyBorder="1" applyAlignment="1">
      <alignment horizontal="center"/>
    </xf>
    <xf numFmtId="0" fontId="40" fillId="3" borderId="98" xfId="0" applyFont="1" applyFill="1" applyBorder="1" applyAlignment="1">
      <alignment horizontal="center"/>
    </xf>
    <xf numFmtId="204" fontId="40" fillId="0" borderId="40" xfId="114" applyNumberFormat="1" applyFont="1" applyFill="1" applyBorder="1" applyAlignment="1">
      <alignment horizontal="center"/>
    </xf>
    <xf numFmtId="0" fontId="45" fillId="3" borderId="73" xfId="0" applyFont="1" applyFill="1" applyBorder="1" applyAlignment="1">
      <alignment horizontal="center"/>
    </xf>
    <xf numFmtId="43" fontId="40" fillId="3" borderId="26" xfId="114" applyFont="1" applyFill="1" applyBorder="1"/>
    <xf numFmtId="43" fontId="40" fillId="0" borderId="99" xfId="116" applyFont="1" applyBorder="1"/>
    <xf numFmtId="43" fontId="40" fillId="0" borderId="40" xfId="116" applyFont="1" applyBorder="1"/>
    <xf numFmtId="204" fontId="40" fillId="0" borderId="4" xfId="114" applyNumberFormat="1" applyFont="1" applyBorder="1" applyAlignment="1">
      <alignment horizontal="center"/>
    </xf>
    <xf numFmtId="0" fontId="40" fillId="3" borderId="97" xfId="0" applyFont="1" applyFill="1" applyBorder="1" applyAlignment="1">
      <alignment horizontal="left"/>
    </xf>
    <xf numFmtId="43" fontId="40" fillId="3" borderId="82" xfId="114" applyFont="1" applyFill="1" applyBorder="1"/>
    <xf numFmtId="204" fontId="40" fillId="0" borderId="0" xfId="0" applyNumberFormat="1" applyFont="1" applyBorder="1"/>
    <xf numFmtId="204" fontId="40" fillId="3" borderId="22" xfId="0" applyNumberFormat="1" applyFont="1" applyFill="1" applyBorder="1" applyAlignment="1">
      <alignment horizontal="center"/>
    </xf>
    <xf numFmtId="204" fontId="40" fillId="0" borderId="4" xfId="0" applyNumberFormat="1" applyFont="1" applyBorder="1" applyAlignment="1">
      <alignment horizontal="center"/>
    </xf>
    <xf numFmtId="204" fontId="40" fillId="0" borderId="40" xfId="0" applyNumberFormat="1" applyFont="1" applyBorder="1"/>
    <xf numFmtId="43" fontId="40" fillId="3" borderId="74" xfId="114" applyFont="1" applyFill="1" applyBorder="1"/>
    <xf numFmtId="0" fontId="40" fillId="3" borderId="87" xfId="0" applyFont="1" applyFill="1" applyBorder="1"/>
    <xf numFmtId="43" fontId="40" fillId="3" borderId="58" xfId="114" applyFont="1" applyFill="1" applyBorder="1"/>
    <xf numFmtId="4" fontId="40" fillId="0" borderId="99" xfId="116" applyNumberFormat="1" applyFont="1" applyBorder="1" applyAlignment="1">
      <alignment horizontal="center" vertical="center"/>
    </xf>
    <xf numFmtId="204" fontId="40" fillId="0" borderId="66" xfId="0" applyNumberFormat="1" applyFont="1" applyBorder="1" applyAlignment="1">
      <alignment horizontal="center"/>
    </xf>
    <xf numFmtId="43" fontId="40" fillId="3" borderId="83" xfId="114" applyFont="1" applyFill="1" applyBorder="1"/>
    <xf numFmtId="4" fontId="40" fillId="0" borderId="40" xfId="116" applyNumberFormat="1" applyFont="1" applyBorder="1" applyAlignment="1">
      <alignment horizontal="center" vertical="center"/>
    </xf>
    <xf numFmtId="4" fontId="40" fillId="0" borderId="70" xfId="116" applyNumberFormat="1" applyFont="1" applyBorder="1" applyAlignment="1">
      <alignment horizontal="center" vertical="center"/>
    </xf>
    <xf numFmtId="204" fontId="40" fillId="0" borderId="4" xfId="0" applyNumberFormat="1" applyFont="1" applyFill="1" applyBorder="1" applyAlignment="1">
      <alignment horizontal="center"/>
    </xf>
    <xf numFmtId="43" fontId="40" fillId="0" borderId="40" xfId="116" applyFont="1" applyFill="1" applyBorder="1"/>
    <xf numFmtId="0" fontId="40" fillId="31" borderId="0" xfId="0" applyFont="1" applyFill="1"/>
    <xf numFmtId="204" fontId="40" fillId="0" borderId="40" xfId="0" applyNumberFormat="1" applyFont="1" applyBorder="1" applyAlignment="1">
      <alignment horizontal="center"/>
    </xf>
    <xf numFmtId="0" fontId="45" fillId="3" borderId="71" xfId="0" applyFont="1" applyFill="1" applyBorder="1" applyAlignment="1">
      <alignment horizontal="center"/>
    </xf>
    <xf numFmtId="43" fontId="40" fillId="0" borderId="84" xfId="116" applyFont="1" applyBorder="1"/>
    <xf numFmtId="0" fontId="45" fillId="3" borderId="73" xfId="0" applyFont="1" applyFill="1" applyBorder="1" applyAlignment="1">
      <alignment horizontal="left"/>
    </xf>
    <xf numFmtId="43" fontId="40" fillId="0" borderId="76" xfId="116" applyFont="1" applyBorder="1"/>
    <xf numFmtId="0" fontId="40" fillId="3" borderId="0" xfId="0" applyFont="1" applyFill="1" applyBorder="1"/>
    <xf numFmtId="43" fontId="40" fillId="0" borderId="83" xfId="114" applyFont="1" applyFill="1" applyBorder="1"/>
    <xf numFmtId="204" fontId="40" fillId="3" borderId="82" xfId="0" applyNumberFormat="1" applyFont="1" applyFill="1" applyBorder="1" applyAlignment="1">
      <alignment horizontal="center"/>
    </xf>
    <xf numFmtId="43" fontId="40" fillId="3" borderId="82" xfId="0" applyNumberFormat="1" applyFont="1" applyFill="1" applyBorder="1"/>
    <xf numFmtId="204" fontId="40" fillId="0" borderId="82" xfId="0" applyNumberFormat="1" applyFont="1" applyFill="1" applyBorder="1" applyAlignment="1">
      <alignment horizontal="center"/>
    </xf>
    <xf numFmtId="0" fontId="40" fillId="0" borderId="31" xfId="0" applyFont="1" applyFill="1" applyBorder="1"/>
    <xf numFmtId="204" fontId="40" fillId="0" borderId="80" xfId="0" applyNumberFormat="1" applyFont="1" applyFill="1" applyBorder="1" applyAlignment="1">
      <alignment horizontal="center"/>
    </xf>
    <xf numFmtId="204" fontId="40" fillId="3" borderId="40" xfId="0" applyNumberFormat="1" applyFont="1" applyFill="1" applyBorder="1" applyAlignment="1">
      <alignment horizontal="center"/>
    </xf>
    <xf numFmtId="0" fontId="45" fillId="3" borderId="35" xfId="0" applyFont="1" applyFill="1" applyBorder="1" applyAlignment="1"/>
    <xf numFmtId="0" fontId="40" fillId="3" borderId="99" xfId="0" applyFont="1" applyFill="1" applyBorder="1"/>
    <xf numFmtId="43" fontId="40" fillId="0" borderId="70" xfId="116" applyFont="1" applyBorder="1"/>
    <xf numFmtId="204" fontId="40" fillId="0" borderId="88" xfId="0" applyNumberFormat="1" applyFont="1" applyFill="1" applyBorder="1" applyAlignment="1">
      <alignment horizontal="center"/>
    </xf>
    <xf numFmtId="43" fontId="40" fillId="0" borderId="88" xfId="0" applyNumberFormat="1" applyFont="1" applyFill="1" applyBorder="1"/>
    <xf numFmtId="0" fontId="40" fillId="3" borderId="40" xfId="1" applyFont="1" applyFill="1" applyBorder="1" applyAlignment="1">
      <alignment horizontal="center" vertical="center"/>
    </xf>
    <xf numFmtId="43" fontId="45" fillId="0" borderId="40" xfId="0" applyNumberFormat="1" applyFont="1" applyBorder="1"/>
    <xf numFmtId="204" fontId="40" fillId="3" borderId="4" xfId="0" applyNumberFormat="1" applyFont="1" applyFill="1" applyBorder="1" applyAlignment="1">
      <alignment horizontal="center"/>
    </xf>
    <xf numFmtId="43" fontId="45" fillId="3" borderId="4" xfId="0" applyNumberFormat="1" applyFont="1" applyFill="1" applyBorder="1"/>
    <xf numFmtId="0" fontId="40" fillId="0" borderId="88" xfId="0" applyFont="1" applyFill="1" applyBorder="1"/>
    <xf numFmtId="43" fontId="45" fillId="0" borderId="88" xfId="0" applyNumberFormat="1" applyFont="1" applyFill="1" applyBorder="1"/>
    <xf numFmtId="0" fontId="40" fillId="0" borderId="97" xfId="0" applyNumberFormat="1" applyFont="1" applyFill="1" applyBorder="1"/>
    <xf numFmtId="0" fontId="40" fillId="0" borderId="73" xfId="0" applyNumberFormat="1" applyFont="1" applyFill="1" applyBorder="1"/>
    <xf numFmtId="0" fontId="40" fillId="3" borderId="69" xfId="0" applyFont="1" applyFill="1" applyBorder="1" applyAlignment="1">
      <alignment horizontal="center"/>
    </xf>
    <xf numFmtId="0" fontId="40" fillId="3" borderId="72" xfId="0" applyFont="1" applyFill="1" applyBorder="1"/>
    <xf numFmtId="0" fontId="40" fillId="0" borderId="69" xfId="0" applyFont="1" applyFill="1" applyBorder="1"/>
    <xf numFmtId="43" fontId="45" fillId="0" borderId="80" xfId="0" applyNumberFormat="1" applyFont="1" applyFill="1" applyBorder="1"/>
    <xf numFmtId="0" fontId="45" fillId="3" borderId="14" xfId="1" applyFont="1" applyFill="1" applyBorder="1" applyAlignment="1">
      <alignment horizontal="left" vertical="center"/>
    </xf>
    <xf numFmtId="0" fontId="40" fillId="3" borderId="61" xfId="1" applyFont="1" applyFill="1" applyBorder="1" applyAlignment="1">
      <alignment vertical="center"/>
    </xf>
    <xf numFmtId="0" fontId="40" fillId="3" borderId="73" xfId="1" applyFont="1" applyFill="1" applyBorder="1" applyAlignment="1">
      <alignment vertical="center"/>
    </xf>
    <xf numFmtId="43" fontId="40" fillId="3" borderId="40" xfId="114" applyFont="1" applyFill="1" applyBorder="1" applyAlignment="1">
      <alignment horizontal="center" vertical="center"/>
    </xf>
    <xf numFmtId="0" fontId="40" fillId="3" borderId="73" xfId="1" applyFont="1" applyFill="1" applyBorder="1" applyAlignment="1">
      <alignment horizontal="center" vertical="center"/>
    </xf>
    <xf numFmtId="204" fontId="40" fillId="3" borderId="88" xfId="0" applyNumberFormat="1" applyFont="1" applyFill="1" applyBorder="1" applyAlignment="1">
      <alignment horizontal="center"/>
    </xf>
    <xf numFmtId="43" fontId="40" fillId="3" borderId="88" xfId="0" applyNumberFormat="1" applyFont="1" applyFill="1" applyBorder="1"/>
    <xf numFmtId="43" fontId="45" fillId="3" borderId="88" xfId="0" applyNumberFormat="1" applyFont="1" applyFill="1" applyBorder="1"/>
    <xf numFmtId="0" fontId="40" fillId="3" borderId="73" xfId="112" applyFont="1" applyFill="1" applyBorder="1" applyAlignment="1">
      <alignment vertical="center"/>
    </xf>
    <xf numFmtId="43" fontId="40" fillId="3" borderId="88" xfId="5" applyNumberFormat="1" applyFont="1" applyFill="1" applyBorder="1"/>
    <xf numFmtId="204" fontId="40" fillId="3" borderId="88" xfId="114" applyNumberFormat="1" applyFont="1" applyFill="1" applyBorder="1" applyAlignment="1">
      <alignment horizontal="center"/>
    </xf>
    <xf numFmtId="43" fontId="40" fillId="3" borderId="88" xfId="122" applyFont="1" applyFill="1" applyBorder="1" applyAlignment="1">
      <alignment horizontal="center"/>
    </xf>
    <xf numFmtId="43" fontId="40" fillId="3" borderId="88" xfId="122" applyFont="1" applyFill="1" applyBorder="1"/>
    <xf numFmtId="43" fontId="40" fillId="3" borderId="99" xfId="122" applyFont="1" applyFill="1" applyBorder="1"/>
    <xf numFmtId="43" fontId="40" fillId="3" borderId="99" xfId="122" applyFont="1" applyFill="1" applyBorder="1" applyAlignment="1">
      <alignment horizontal="center"/>
    </xf>
    <xf numFmtId="43" fontId="45" fillId="3" borderId="88" xfId="114" applyFont="1" applyFill="1" applyBorder="1"/>
    <xf numFmtId="2" fontId="40" fillId="3" borderId="88" xfId="114" applyNumberFormat="1" applyFont="1" applyFill="1" applyBorder="1" applyAlignment="1">
      <alignment horizontal="center"/>
    </xf>
    <xf numFmtId="43" fontId="40" fillId="3" borderId="88" xfId="114" applyFont="1" applyFill="1" applyBorder="1" applyAlignment="1">
      <alignment horizontal="right"/>
    </xf>
    <xf numFmtId="0" fontId="53" fillId="3" borderId="88" xfId="0" applyFont="1" applyFill="1" applyBorder="1"/>
    <xf numFmtId="43" fontId="42" fillId="3" borderId="88" xfId="0" applyNumberFormat="1" applyFont="1" applyFill="1" applyBorder="1"/>
    <xf numFmtId="0" fontId="45" fillId="3" borderId="73" xfId="1" applyFont="1" applyFill="1" applyBorder="1" applyAlignment="1">
      <alignment horizontal="left" vertical="center"/>
    </xf>
    <xf numFmtId="43" fontId="40" fillId="3" borderId="70" xfId="122" applyFont="1" applyFill="1" applyBorder="1"/>
    <xf numFmtId="187" fontId="40" fillId="3" borderId="88" xfId="0" applyNumberFormat="1" applyFont="1" applyFill="1" applyBorder="1"/>
    <xf numFmtId="43" fontId="40" fillId="3" borderId="99" xfId="114" applyFont="1" applyFill="1" applyBorder="1" applyAlignment="1">
      <alignment horizontal="right" vertical="center"/>
    </xf>
    <xf numFmtId="0" fontId="40" fillId="3" borderId="99" xfId="0" applyFont="1" applyFill="1" applyBorder="1" applyAlignment="1">
      <alignment horizontal="center"/>
    </xf>
    <xf numFmtId="0" fontId="40" fillId="0" borderId="97" xfId="0" applyFont="1" applyFill="1" applyBorder="1"/>
    <xf numFmtId="43" fontId="40" fillId="3" borderId="88" xfId="5" applyNumberFormat="1" applyFont="1" applyFill="1" applyBorder="1" applyAlignment="1">
      <alignment horizontal="right"/>
    </xf>
    <xf numFmtId="43" fontId="45" fillId="3" borderId="88" xfId="5" applyNumberFormat="1" applyFont="1" applyFill="1" applyBorder="1"/>
    <xf numFmtId="0" fontId="40" fillId="0" borderId="73" xfId="0" applyFont="1" applyFill="1" applyBorder="1"/>
    <xf numFmtId="204" fontId="40" fillId="3" borderId="80" xfId="0" applyNumberFormat="1" applyFont="1" applyFill="1" applyBorder="1" applyAlignment="1">
      <alignment horizontal="center"/>
    </xf>
    <xf numFmtId="0" fontId="40" fillId="0" borderId="78" xfId="0" applyFont="1" applyFill="1" applyBorder="1"/>
    <xf numFmtId="43" fontId="45" fillId="3" borderId="80" xfId="0" applyNumberFormat="1" applyFont="1" applyFill="1" applyBorder="1"/>
    <xf numFmtId="0" fontId="40" fillId="3" borderId="51" xfId="1" applyFont="1" applyFill="1" applyBorder="1" applyAlignment="1">
      <alignment horizontal="left" vertical="center"/>
    </xf>
    <xf numFmtId="0" fontId="40" fillId="3" borderId="35" xfId="1" applyFont="1" applyFill="1" applyBorder="1" applyAlignment="1">
      <alignment horizontal="left" vertical="center"/>
    </xf>
    <xf numFmtId="0" fontId="40" fillId="3" borderId="83" xfId="0" applyFont="1" applyFill="1" applyBorder="1"/>
    <xf numFmtId="43" fontId="40" fillId="3" borderId="85" xfId="0" applyNumberFormat="1" applyFont="1" applyFill="1" applyBorder="1"/>
    <xf numFmtId="204" fontId="40" fillId="3" borderId="85" xfId="0" applyNumberFormat="1" applyFont="1" applyFill="1" applyBorder="1" applyAlignment="1">
      <alignment horizontal="center"/>
    </xf>
    <xf numFmtId="43" fontId="40" fillId="3" borderId="82" xfId="116" applyFont="1" applyFill="1" applyBorder="1"/>
    <xf numFmtId="0" fontId="40" fillId="3" borderId="87" xfId="0" applyFont="1" applyFill="1" applyBorder="1" applyAlignment="1">
      <alignment horizontal="center"/>
    </xf>
    <xf numFmtId="43" fontId="40" fillId="0" borderId="82" xfId="116" applyFont="1" applyBorder="1"/>
    <xf numFmtId="0" fontId="40" fillId="0" borderId="82" xfId="0" applyFont="1" applyBorder="1" applyAlignment="1">
      <alignment horizontal="center"/>
    </xf>
    <xf numFmtId="204" fontId="40" fillId="0" borderId="85" xfId="0" applyNumberFormat="1" applyFont="1" applyFill="1" applyBorder="1" applyAlignment="1">
      <alignment horizontal="center"/>
    </xf>
    <xf numFmtId="43" fontId="40" fillId="0" borderId="88" xfId="116" applyFont="1" applyBorder="1"/>
    <xf numFmtId="0" fontId="40" fillId="0" borderId="71" xfId="0" applyFont="1" applyBorder="1"/>
    <xf numFmtId="0" fontId="40" fillId="0" borderId="25" xfId="0" applyFont="1" applyFill="1" applyBorder="1"/>
    <xf numFmtId="0" fontId="40" fillId="0" borderId="27" xfId="0" applyFont="1" applyFill="1" applyBorder="1"/>
    <xf numFmtId="0" fontId="40" fillId="0" borderId="23" xfId="0" applyFont="1" applyFill="1" applyBorder="1"/>
    <xf numFmtId="204" fontId="40" fillId="0" borderId="23" xfId="0" applyNumberFormat="1" applyFont="1" applyFill="1" applyBorder="1" applyAlignment="1">
      <alignment horizontal="center"/>
    </xf>
    <xf numFmtId="43" fontId="39" fillId="0" borderId="106" xfId="114" applyFont="1" applyBorder="1"/>
    <xf numFmtId="43" fontId="39" fillId="0" borderId="106" xfId="114" applyFont="1" applyBorder="1" applyAlignment="1">
      <alignment horizontal="center"/>
    </xf>
    <xf numFmtId="188" fontId="38" fillId="3" borderId="31" xfId="3" applyNumberFormat="1" applyFont="1" applyFill="1" applyBorder="1" applyAlignment="1" applyProtection="1">
      <alignment horizontal="left" vertical="center"/>
    </xf>
    <xf numFmtId="43" fontId="38" fillId="0" borderId="88" xfId="0" applyNumberFormat="1" applyFont="1" applyBorder="1"/>
    <xf numFmtId="43" fontId="39" fillId="0" borderId="0" xfId="0" applyNumberFormat="1" applyFont="1" applyFill="1"/>
    <xf numFmtId="0" fontId="39" fillId="0" borderId="85" xfId="0" applyFont="1" applyFill="1" applyBorder="1"/>
    <xf numFmtId="43" fontId="39" fillId="0" borderId="85" xfId="0" applyNumberFormat="1" applyFont="1" applyFill="1" applyBorder="1"/>
    <xf numFmtId="0" fontId="39" fillId="0" borderId="61" xfId="0" applyFont="1" applyBorder="1"/>
    <xf numFmtId="0" fontId="38" fillId="3" borderId="60" xfId="0" applyFont="1" applyFill="1" applyBorder="1" applyAlignment="1">
      <alignment horizontal="center"/>
    </xf>
    <xf numFmtId="43" fontId="39" fillId="0" borderId="99" xfId="114" applyFont="1" applyFill="1" applyBorder="1"/>
    <xf numFmtId="43" fontId="38" fillId="0" borderId="40" xfId="114" applyFont="1" applyFill="1" applyBorder="1"/>
    <xf numFmtId="0" fontId="38" fillId="3" borderId="1" xfId="0" applyFont="1" applyFill="1" applyBorder="1" applyAlignment="1">
      <alignment horizontal="center"/>
    </xf>
    <xf numFmtId="43" fontId="39" fillId="0" borderId="0" xfId="114" applyFont="1"/>
    <xf numFmtId="43" fontId="38" fillId="0" borderId="4" xfId="114" applyFont="1" applyBorder="1"/>
    <xf numFmtId="0" fontId="38" fillId="3" borderId="104" xfId="0" applyFont="1" applyFill="1" applyBorder="1" applyAlignment="1">
      <alignment horizontal="center"/>
    </xf>
    <xf numFmtId="0" fontId="38" fillId="3" borderId="105" xfId="0" applyFont="1" applyFill="1" applyBorder="1" applyAlignment="1">
      <alignment horizontal="center"/>
    </xf>
    <xf numFmtId="43" fontId="38" fillId="0" borderId="88" xfId="114" applyFont="1" applyBorder="1"/>
    <xf numFmtId="0" fontId="38" fillId="3" borderId="101" xfId="0" applyFont="1" applyFill="1" applyBorder="1" applyAlignment="1">
      <alignment horizontal="center"/>
    </xf>
    <xf numFmtId="0" fontId="38" fillId="3" borderId="102" xfId="0" applyFont="1" applyFill="1" applyBorder="1" applyAlignment="1">
      <alignment horizontal="center"/>
    </xf>
    <xf numFmtId="0" fontId="39" fillId="0" borderId="4" xfId="0" applyFont="1" applyBorder="1" applyAlignment="1">
      <alignment horizontal="left"/>
    </xf>
    <xf numFmtId="43" fontId="39" fillId="0" borderId="50" xfId="114" applyFont="1" applyFill="1" applyBorder="1"/>
    <xf numFmtId="0" fontId="39" fillId="0" borderId="94" xfId="0" applyFont="1" applyFill="1" applyBorder="1" applyAlignment="1">
      <alignment horizontal="center"/>
    </xf>
    <xf numFmtId="0" fontId="39" fillId="3" borderId="60" xfId="0" applyFont="1" applyFill="1" applyBorder="1" applyAlignment="1">
      <alignment horizontal="left"/>
    </xf>
    <xf numFmtId="0" fontId="39" fillId="0" borderId="66" xfId="0" applyFont="1" applyFill="1" applyBorder="1" applyAlignment="1">
      <alignment horizontal="center"/>
    </xf>
    <xf numFmtId="43" fontId="38" fillId="0" borderId="66" xfId="114" applyFont="1" applyFill="1" applyBorder="1"/>
    <xf numFmtId="43" fontId="38" fillId="0" borderId="85" xfId="114" applyFont="1" applyFill="1" applyBorder="1"/>
    <xf numFmtId="43" fontId="38" fillId="0" borderId="40" xfId="0" applyNumberFormat="1" applyFont="1" applyFill="1" applyBorder="1" applyAlignment="1">
      <alignment horizontal="right"/>
    </xf>
    <xf numFmtId="43" fontId="38" fillId="0" borderId="8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 horizontal="left"/>
    </xf>
    <xf numFmtId="0" fontId="38" fillId="3" borderId="1" xfId="0" applyFont="1" applyFill="1" applyBorder="1" applyAlignment="1">
      <alignment horizontal="left"/>
    </xf>
    <xf numFmtId="0" fontId="38" fillId="0" borderId="60" xfId="0" applyFont="1" applyFill="1" applyBorder="1"/>
    <xf numFmtId="0" fontId="39" fillId="0" borderId="82" xfId="0" applyFont="1" applyFill="1" applyBorder="1" applyAlignment="1">
      <alignment horizontal="center"/>
    </xf>
    <xf numFmtId="0" fontId="39" fillId="0" borderId="72" xfId="0" applyFont="1" applyFill="1" applyBorder="1"/>
    <xf numFmtId="43" fontId="39" fillId="0" borderId="99" xfId="114" applyFont="1" applyFill="1" applyBorder="1" applyAlignment="1">
      <alignment horizontal="center"/>
    </xf>
    <xf numFmtId="43" fontId="39" fillId="3" borderId="40" xfId="114" applyFont="1" applyFill="1" applyBorder="1" applyAlignment="1" applyProtection="1">
      <alignment horizontal="center" vertical="center"/>
    </xf>
    <xf numFmtId="188" fontId="39" fillId="3" borderId="1" xfId="3" applyNumberFormat="1" applyFont="1" applyFill="1" applyBorder="1" applyAlignment="1" applyProtection="1">
      <alignment vertical="center"/>
    </xf>
    <xf numFmtId="188" fontId="39" fillId="3" borderId="40" xfId="3" applyNumberFormat="1" applyFont="1" applyFill="1" applyBorder="1" applyAlignment="1" applyProtection="1">
      <alignment vertical="center"/>
    </xf>
    <xf numFmtId="0" fontId="39" fillId="0" borderId="31" xfId="0" applyFont="1" applyFill="1" applyBorder="1" applyAlignment="1">
      <alignment horizontal="center"/>
    </xf>
    <xf numFmtId="0" fontId="38" fillId="3" borderId="31" xfId="0" applyFont="1" applyFill="1" applyBorder="1" applyAlignment="1">
      <alignment horizontal="center"/>
    </xf>
    <xf numFmtId="43" fontId="39" fillId="0" borderId="82" xfId="114" applyFont="1" applyFill="1" applyBorder="1" applyAlignment="1">
      <alignment horizontal="center"/>
    </xf>
    <xf numFmtId="187" fontId="39" fillId="0" borderId="40" xfId="0" applyNumberFormat="1" applyFont="1" applyFill="1" applyBorder="1"/>
    <xf numFmtId="0" fontId="39" fillId="0" borderId="63" xfId="0" applyFont="1" applyFill="1" applyBorder="1"/>
    <xf numFmtId="43" fontId="39" fillId="0" borderId="85" xfId="114" applyFont="1" applyFill="1" applyBorder="1" applyAlignment="1">
      <alignment horizontal="center"/>
    </xf>
    <xf numFmtId="204" fontId="39" fillId="0" borderId="50" xfId="0" applyNumberFormat="1" applyFont="1" applyFill="1" applyBorder="1" applyAlignment="1">
      <alignment horizontal="center"/>
    </xf>
    <xf numFmtId="0" fontId="39" fillId="3" borderId="60" xfId="0" applyFont="1" applyFill="1" applyBorder="1"/>
    <xf numFmtId="2" fontId="39" fillId="0" borderId="40" xfId="114" applyNumberFormat="1" applyFont="1" applyBorder="1" applyAlignment="1">
      <alignment horizontal="center"/>
    </xf>
    <xf numFmtId="2" fontId="39" fillId="0" borderId="82" xfId="114" applyNumberFormat="1" applyFont="1" applyBorder="1" applyAlignment="1">
      <alignment horizontal="center"/>
    </xf>
    <xf numFmtId="43" fontId="39" fillId="0" borderId="31" xfId="114" applyFont="1" applyFill="1" applyBorder="1" applyAlignment="1">
      <alignment horizontal="center"/>
    </xf>
    <xf numFmtId="43" fontId="39" fillId="0" borderId="82" xfId="114" applyFont="1" applyBorder="1" applyAlignment="1">
      <alignment horizontal="center"/>
    </xf>
    <xf numFmtId="2" fontId="39" fillId="0" borderId="80" xfId="114" applyNumberFormat="1" applyFont="1" applyBorder="1" applyAlignment="1">
      <alignment horizontal="center"/>
    </xf>
    <xf numFmtId="0" fontId="39" fillId="0" borderId="77" xfId="0" applyFont="1" applyBorder="1"/>
    <xf numFmtId="0" fontId="39" fillId="0" borderId="79" xfId="0" applyFont="1" applyBorder="1"/>
    <xf numFmtId="0" fontId="51" fillId="32" borderId="51" xfId="0" applyFont="1" applyFill="1" applyBorder="1" applyAlignment="1">
      <alignment horizontal="center" vertical="center"/>
    </xf>
    <xf numFmtId="188" fontId="38" fillId="32" borderId="50" xfId="3" applyNumberFormat="1" applyFont="1" applyFill="1" applyBorder="1" applyAlignment="1" applyProtection="1">
      <alignment horizontal="center" vertical="center"/>
    </xf>
    <xf numFmtId="0" fontId="39" fillId="32" borderId="61" xfId="0" applyFont="1" applyFill="1" applyBorder="1" applyAlignment="1">
      <alignment horizontal="center"/>
    </xf>
    <xf numFmtId="0" fontId="38" fillId="32" borderId="61" xfId="0" applyFont="1" applyFill="1" applyBorder="1" applyAlignment="1">
      <alignment horizontal="center"/>
    </xf>
    <xf numFmtId="0" fontId="39" fillId="32" borderId="28" xfId="0" applyFont="1" applyFill="1" applyBorder="1" applyAlignment="1">
      <alignment horizontal="center"/>
    </xf>
    <xf numFmtId="0" fontId="39" fillId="32" borderId="1" xfId="0" applyFont="1" applyFill="1" applyBorder="1" applyAlignment="1">
      <alignment horizontal="center"/>
    </xf>
    <xf numFmtId="0" fontId="38" fillId="32" borderId="60" xfId="0" applyFont="1" applyFill="1" applyBorder="1" applyAlignment="1">
      <alignment horizontal="center"/>
    </xf>
    <xf numFmtId="0" fontId="39" fillId="32" borderId="69" xfId="0" applyFont="1" applyFill="1" applyBorder="1" applyAlignment="1">
      <alignment horizontal="center"/>
    </xf>
    <xf numFmtId="0" fontId="38" fillId="32" borderId="1" xfId="0" applyFont="1" applyFill="1" applyBorder="1" applyAlignment="1">
      <alignment horizontal="center"/>
    </xf>
    <xf numFmtId="0" fontId="39" fillId="32" borderId="60" xfId="0" applyFont="1" applyFill="1" applyBorder="1"/>
    <xf numFmtId="0" fontId="39" fillId="32" borderId="60" xfId="0" applyFont="1" applyFill="1" applyBorder="1" applyAlignment="1">
      <alignment horizontal="center"/>
    </xf>
    <xf numFmtId="0" fontId="39" fillId="32" borderId="69" xfId="0" applyFont="1" applyFill="1" applyBorder="1"/>
    <xf numFmtId="0" fontId="39" fillId="32" borderId="62" xfId="0" applyFont="1" applyFill="1" applyBorder="1" applyAlignment="1">
      <alignment horizontal="center"/>
    </xf>
    <xf numFmtId="0" fontId="38" fillId="32" borderId="63" xfId="0" applyFont="1" applyFill="1" applyBorder="1" applyAlignment="1">
      <alignment horizontal="center"/>
    </xf>
    <xf numFmtId="0" fontId="39" fillId="32" borderId="68" xfId="0" applyFont="1" applyFill="1" applyBorder="1"/>
    <xf numFmtId="0" fontId="39" fillId="32" borderId="59" xfId="0" applyFont="1" applyFill="1" applyBorder="1"/>
    <xf numFmtId="0" fontId="38" fillId="32" borderId="61" xfId="0" applyFont="1" applyFill="1" applyBorder="1" applyAlignment="1">
      <alignment horizontal="left"/>
    </xf>
    <xf numFmtId="0" fontId="39" fillId="32" borderId="0" xfId="0" applyFont="1" applyFill="1" applyBorder="1"/>
    <xf numFmtId="0" fontId="39" fillId="32" borderId="83" xfId="0" applyFont="1" applyFill="1" applyBorder="1"/>
    <xf numFmtId="0" fontId="38" fillId="32" borderId="1" xfId="0" applyFont="1" applyFill="1" applyBorder="1" applyAlignment="1">
      <alignment horizontal="left"/>
    </xf>
    <xf numFmtId="0" fontId="38" fillId="32" borderId="60" xfId="0" applyFont="1" applyFill="1" applyBorder="1" applyAlignment="1">
      <alignment horizontal="left"/>
    </xf>
    <xf numFmtId="0" fontId="38" fillId="32" borderId="57" xfId="0" applyFont="1" applyFill="1" applyBorder="1" applyAlignment="1">
      <alignment horizontal="center"/>
    </xf>
    <xf numFmtId="0" fontId="39" fillId="32" borderId="26" xfId="0" applyFont="1" applyFill="1" applyBorder="1"/>
    <xf numFmtId="0" fontId="45" fillId="3" borderId="80" xfId="0" applyFont="1" applyFill="1" applyBorder="1" applyAlignment="1">
      <alignment horizontal="center"/>
    </xf>
    <xf numFmtId="204" fontId="40" fillId="0" borderId="88" xfId="114" applyNumberFormat="1" applyFont="1" applyBorder="1" applyAlignment="1">
      <alignment horizontal="center"/>
    </xf>
    <xf numFmtId="204" fontId="40" fillId="3" borderId="80" xfId="114" applyNumberFormat="1" applyFont="1" applyFill="1" applyBorder="1" applyAlignment="1">
      <alignment horizontal="center"/>
    </xf>
    <xf numFmtId="43" fontId="40" fillId="3" borderId="77" xfId="114" applyFont="1" applyFill="1" applyBorder="1"/>
    <xf numFmtId="0" fontId="40" fillId="3" borderId="55" xfId="0" applyFont="1" applyFill="1" applyBorder="1" applyAlignment="1">
      <alignment horizontal="center"/>
    </xf>
    <xf numFmtId="43" fontId="40" fillId="3" borderId="79" xfId="114" applyFont="1" applyFill="1" applyBorder="1"/>
    <xf numFmtId="43" fontId="39" fillId="0" borderId="88" xfId="0" applyNumberFormat="1" applyFont="1" applyBorder="1" applyAlignment="1">
      <alignment horizontal="right"/>
    </xf>
    <xf numFmtId="0" fontId="39" fillId="0" borderId="88" xfId="0" applyFont="1" applyBorder="1" applyAlignment="1">
      <alignment horizontal="right"/>
    </xf>
    <xf numFmtId="0" fontId="39" fillId="0" borderId="92" xfId="0" applyFont="1" applyFill="1" applyBorder="1" applyAlignment="1">
      <alignment horizontal="center"/>
    </xf>
    <xf numFmtId="0" fontId="39" fillId="0" borderId="91" xfId="0" applyFont="1" applyFill="1" applyBorder="1"/>
    <xf numFmtId="0" fontId="39" fillId="0" borderId="55" xfId="0" applyFont="1" applyFill="1" applyBorder="1" applyAlignment="1">
      <alignment horizontal="center"/>
    </xf>
    <xf numFmtId="0" fontId="39" fillId="0" borderId="56" xfId="0" applyFont="1" applyFill="1" applyBorder="1"/>
    <xf numFmtId="0" fontId="39" fillId="0" borderId="92" xfId="0" applyFont="1" applyFill="1" applyBorder="1"/>
    <xf numFmtId="43" fontId="39" fillId="0" borderId="92" xfId="0" applyNumberFormat="1" applyFont="1" applyFill="1" applyBorder="1"/>
    <xf numFmtId="43" fontId="38" fillId="0" borderId="92" xfId="0" applyNumberFormat="1" applyFont="1" applyFill="1" applyBorder="1"/>
    <xf numFmtId="0" fontId="39" fillId="0" borderId="88" xfId="0" applyFont="1" applyFill="1" applyBorder="1" applyAlignment="1">
      <alignment horizontal="center"/>
    </xf>
    <xf numFmtId="43" fontId="38" fillId="0" borderId="88" xfId="114" applyFont="1" applyFill="1" applyBorder="1"/>
    <xf numFmtId="43" fontId="39" fillId="0" borderId="88" xfId="0" applyNumberFormat="1" applyFont="1" applyFill="1" applyBorder="1"/>
    <xf numFmtId="204" fontId="51" fillId="0" borderId="88" xfId="0" applyNumberFormat="1" applyFont="1" applyFill="1" applyBorder="1" applyAlignment="1">
      <alignment horizontal="center" vertical="center"/>
    </xf>
    <xf numFmtId="0" fontId="51" fillId="32" borderId="83" xfId="0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horizontal="center" vertical="center"/>
    </xf>
    <xf numFmtId="0" fontId="39" fillId="0" borderId="107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109" xfId="0" applyFont="1" applyBorder="1"/>
    <xf numFmtId="43" fontId="39" fillId="0" borderId="107" xfId="114" applyFont="1" applyBorder="1"/>
    <xf numFmtId="0" fontId="39" fillId="0" borderId="107" xfId="0" applyFont="1" applyBorder="1"/>
    <xf numFmtId="43" fontId="39" fillId="0" borderId="107" xfId="0" applyNumberFormat="1" applyFont="1" applyBorder="1"/>
    <xf numFmtId="188" fontId="38" fillId="3" borderId="73" xfId="3" applyNumberFormat="1" applyFont="1" applyFill="1" applyBorder="1" applyAlignment="1" applyProtection="1">
      <alignment horizontal="left" vertical="center"/>
    </xf>
    <xf numFmtId="188" fontId="38" fillId="3" borderId="110" xfId="3" applyNumberFormat="1" applyFont="1" applyFill="1" applyBorder="1" applyAlignment="1" applyProtection="1">
      <alignment horizontal="left" vertical="center"/>
    </xf>
    <xf numFmtId="0" fontId="39" fillId="0" borderId="110" xfId="0" applyFont="1" applyFill="1" applyBorder="1" applyAlignment="1">
      <alignment horizontal="left"/>
    </xf>
    <xf numFmtId="0" fontId="39" fillId="0" borderId="88" xfId="0" applyFont="1" applyFill="1" applyBorder="1"/>
    <xf numFmtId="204" fontId="39" fillId="0" borderId="88" xfId="0" applyNumberFormat="1" applyFont="1" applyFill="1" applyBorder="1" applyAlignment="1">
      <alignment horizontal="center"/>
    </xf>
    <xf numFmtId="204" fontId="39" fillId="0" borderId="107" xfId="114" applyNumberFormat="1" applyFont="1" applyFill="1" applyBorder="1" applyAlignment="1">
      <alignment horizontal="center"/>
    </xf>
    <xf numFmtId="0" fontId="39" fillId="0" borderId="110" xfId="0" applyFont="1" applyFill="1" applyBorder="1"/>
    <xf numFmtId="0" fontId="39" fillId="0" borderId="108" xfId="0" applyFont="1" applyFill="1" applyBorder="1"/>
    <xf numFmtId="0" fontId="39" fillId="0" borderId="109" xfId="0" applyFont="1" applyFill="1" applyBorder="1"/>
    <xf numFmtId="0" fontId="39" fillId="0" borderId="107" xfId="0" applyFont="1" applyFill="1" applyBorder="1"/>
    <xf numFmtId="43" fontId="39" fillId="0" borderId="107" xfId="0" applyNumberFormat="1" applyFont="1" applyFill="1" applyBorder="1"/>
    <xf numFmtId="0" fontId="40" fillId="0" borderId="33" xfId="0" applyFont="1" applyBorder="1"/>
    <xf numFmtId="0" fontId="40" fillId="0" borderId="30" xfId="0" applyFont="1" applyBorder="1"/>
    <xf numFmtId="0" fontId="40" fillId="0" borderId="108" xfId="0" applyFont="1" applyBorder="1"/>
    <xf numFmtId="0" fontId="40" fillId="0" borderId="109" xfId="0" applyFont="1" applyBorder="1"/>
    <xf numFmtId="0" fontId="40" fillId="0" borderId="100" xfId="0" applyFont="1" applyBorder="1"/>
    <xf numFmtId="0" fontId="40" fillId="0" borderId="110" xfId="0" applyFont="1" applyBorder="1"/>
    <xf numFmtId="0" fontId="39" fillId="0" borderId="83" xfId="0" applyFont="1" applyBorder="1" applyAlignment="1">
      <alignment horizontal="center"/>
    </xf>
    <xf numFmtId="0" fontId="39" fillId="0" borderId="108" xfId="0" applyFont="1" applyBorder="1"/>
    <xf numFmtId="0" fontId="49" fillId="0" borderId="43" xfId="0" applyFont="1" applyBorder="1" applyAlignment="1">
      <alignment horizontal="right"/>
    </xf>
    <xf numFmtId="0" fontId="39" fillId="0" borderId="55" xfId="0" applyFont="1" applyBorder="1"/>
    <xf numFmtId="0" fontId="39" fillId="0" borderId="36" xfId="0" applyFont="1" applyBorder="1"/>
    <xf numFmtId="0" fontId="38" fillId="0" borderId="108" xfId="0" applyFont="1" applyBorder="1" applyAlignment="1">
      <alignment horizontal="center"/>
    </xf>
    <xf numFmtId="0" fontId="38" fillId="0" borderId="108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44" fontId="39" fillId="0" borderId="0" xfId="124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2" borderId="61" xfId="0" applyFont="1" applyFill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43" fontId="39" fillId="2" borderId="62" xfId="114" applyFont="1" applyFill="1" applyBorder="1" applyAlignment="1">
      <alignment horizontal="center" vertical="center"/>
    </xf>
    <xf numFmtId="43" fontId="39" fillId="2" borderId="63" xfId="114" applyFont="1" applyFill="1" applyBorder="1" applyAlignment="1">
      <alignment horizontal="center" vertical="center"/>
    </xf>
    <xf numFmtId="0" fontId="50" fillId="0" borderId="48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39" fillId="2" borderId="35" xfId="0" applyFont="1" applyFill="1" applyBorder="1" applyAlignment="1">
      <alignment horizontal="center" vertical="center"/>
    </xf>
    <xf numFmtId="0" fontId="50" fillId="0" borderId="49" xfId="0" applyFont="1" applyBorder="1" applyAlignment="1">
      <alignment vertical="center"/>
    </xf>
    <xf numFmtId="0" fontId="40" fillId="0" borderId="1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74" xfId="0" applyFont="1" applyBorder="1" applyAlignment="1">
      <alignment horizontal="left"/>
    </xf>
    <xf numFmtId="0" fontId="39" fillId="2" borderId="14" xfId="0" applyFont="1" applyFill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/>
    </xf>
    <xf numFmtId="0" fontId="39" fillId="0" borderId="83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204" fontId="40" fillId="2" borderId="21" xfId="0" applyNumberFormat="1" applyFont="1" applyFill="1" applyBorder="1" applyAlignment="1">
      <alignment horizontal="center" vertical="center"/>
    </xf>
    <xf numFmtId="204" fontId="46" fillId="2" borderId="21" xfId="0" applyNumberFormat="1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61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204" fontId="39" fillId="2" borderId="14" xfId="0" applyNumberFormat="1" applyFont="1" applyFill="1" applyBorder="1" applyAlignment="1">
      <alignment horizontal="center" vertical="center"/>
    </xf>
    <xf numFmtId="204" fontId="51" fillId="2" borderId="14" xfId="0" applyNumberFormat="1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/>
    </xf>
    <xf numFmtId="0" fontId="39" fillId="2" borderId="21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204" fontId="39" fillId="2" borderId="21" xfId="0" applyNumberFormat="1" applyFont="1" applyFill="1" applyBorder="1" applyAlignment="1">
      <alignment horizontal="center" vertical="center"/>
    </xf>
    <xf numFmtId="204" fontId="51" fillId="2" borderId="21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</cellXfs>
  <cellStyles count="125">
    <cellStyle name=",;F'KOIT[[WAAHK" xfId="6" xr:uid="{00000000-0005-0000-0000-000000000000}"/>
    <cellStyle name="?? [0.00]_????" xfId="7" xr:uid="{00000000-0005-0000-0000-000001000000}"/>
    <cellStyle name="?? [0]_PERSONAL" xfId="8" xr:uid="{00000000-0005-0000-0000-000002000000}"/>
    <cellStyle name="???? [0.00]_????" xfId="9" xr:uid="{00000000-0005-0000-0000-000003000000}"/>
    <cellStyle name="??????[0]_PERSONAL" xfId="10" xr:uid="{00000000-0005-0000-0000-000004000000}"/>
    <cellStyle name="??????PERSONAL" xfId="11" xr:uid="{00000000-0005-0000-0000-000005000000}"/>
    <cellStyle name="?????[0]_PERSONAL" xfId="12" xr:uid="{00000000-0005-0000-0000-000006000000}"/>
    <cellStyle name="?????PERSONAL" xfId="13" xr:uid="{00000000-0005-0000-0000-000007000000}"/>
    <cellStyle name="????_????" xfId="14" xr:uid="{00000000-0005-0000-0000-000008000000}"/>
    <cellStyle name="???[0]_PERSONAL" xfId="15" xr:uid="{00000000-0005-0000-0000-000009000000}"/>
    <cellStyle name="???_PERSONAL" xfId="16" xr:uid="{00000000-0005-0000-0000-00000A000000}"/>
    <cellStyle name="??_??" xfId="17" xr:uid="{00000000-0005-0000-0000-00000B000000}"/>
    <cellStyle name="?@??laroux" xfId="18" xr:uid="{00000000-0005-0000-0000-00000C000000}"/>
    <cellStyle name="=C:\WINDOWS\SYSTEM32\COMMAND.COM" xfId="19" xr:uid="{00000000-0005-0000-0000-00000D000000}"/>
    <cellStyle name="20% - Accent1" xfId="20" xr:uid="{00000000-0005-0000-0000-00000E000000}"/>
    <cellStyle name="20% - Accent2" xfId="21" xr:uid="{00000000-0005-0000-0000-00000F000000}"/>
    <cellStyle name="20% - Accent3" xfId="22" xr:uid="{00000000-0005-0000-0000-000010000000}"/>
    <cellStyle name="20% - Accent4" xfId="23" xr:uid="{00000000-0005-0000-0000-000011000000}"/>
    <cellStyle name="20% - Accent5" xfId="24" xr:uid="{00000000-0005-0000-0000-000012000000}"/>
    <cellStyle name="20% - Accent6" xfId="25" xr:uid="{00000000-0005-0000-0000-000013000000}"/>
    <cellStyle name="40% - Accent1" xfId="26" xr:uid="{00000000-0005-0000-0000-000014000000}"/>
    <cellStyle name="40% - Accent2" xfId="27" xr:uid="{00000000-0005-0000-0000-000015000000}"/>
    <cellStyle name="40% - Accent3" xfId="28" xr:uid="{00000000-0005-0000-0000-000016000000}"/>
    <cellStyle name="40% - Accent4" xfId="29" xr:uid="{00000000-0005-0000-0000-000017000000}"/>
    <cellStyle name="40% - Accent5" xfId="30" xr:uid="{00000000-0005-0000-0000-000018000000}"/>
    <cellStyle name="40% - Accent6" xfId="31" xr:uid="{00000000-0005-0000-0000-000019000000}"/>
    <cellStyle name="60% - Accent1" xfId="32" xr:uid="{00000000-0005-0000-0000-00001A000000}"/>
    <cellStyle name="60% - Accent2" xfId="33" xr:uid="{00000000-0005-0000-0000-00001B000000}"/>
    <cellStyle name="60% - Accent3" xfId="34" xr:uid="{00000000-0005-0000-0000-00001C000000}"/>
    <cellStyle name="60% - Accent4" xfId="35" xr:uid="{00000000-0005-0000-0000-00001D000000}"/>
    <cellStyle name="60% - Accent5" xfId="36" xr:uid="{00000000-0005-0000-0000-00001E000000}"/>
    <cellStyle name="60% - Accent6" xfId="37" xr:uid="{00000000-0005-0000-0000-00001F000000}"/>
    <cellStyle name="abc" xfId="38" xr:uid="{00000000-0005-0000-0000-000020000000}"/>
    <cellStyle name="Accent1" xfId="39" xr:uid="{00000000-0005-0000-0000-000021000000}"/>
    <cellStyle name="Accent2" xfId="40" xr:uid="{00000000-0005-0000-0000-000022000000}"/>
    <cellStyle name="Accent3" xfId="41" xr:uid="{00000000-0005-0000-0000-000023000000}"/>
    <cellStyle name="Accent4" xfId="42" xr:uid="{00000000-0005-0000-0000-000024000000}"/>
    <cellStyle name="Accent5" xfId="43" xr:uid="{00000000-0005-0000-0000-000025000000}"/>
    <cellStyle name="Accent6" xfId="44" xr:uid="{00000000-0005-0000-0000-000026000000}"/>
    <cellStyle name="Bad" xfId="45" xr:uid="{00000000-0005-0000-0000-000027000000}"/>
    <cellStyle name="Calc Currency (0)" xfId="46" xr:uid="{00000000-0005-0000-0000-000028000000}"/>
    <cellStyle name="Calc Currency (2)" xfId="47" xr:uid="{00000000-0005-0000-0000-000029000000}"/>
    <cellStyle name="Calc Percent (0)" xfId="48" xr:uid="{00000000-0005-0000-0000-00002A000000}"/>
    <cellStyle name="Calc Percent (1)" xfId="49" xr:uid="{00000000-0005-0000-0000-00002B000000}"/>
    <cellStyle name="Calc Percent (2)" xfId="50" xr:uid="{00000000-0005-0000-0000-00002C000000}"/>
    <cellStyle name="Calc Units (0)" xfId="51" xr:uid="{00000000-0005-0000-0000-00002D000000}"/>
    <cellStyle name="Calc Units (1)" xfId="52" xr:uid="{00000000-0005-0000-0000-00002E000000}"/>
    <cellStyle name="Calc Units (2)" xfId="53" xr:uid="{00000000-0005-0000-0000-00002F000000}"/>
    <cellStyle name="Calculation" xfId="54" xr:uid="{00000000-0005-0000-0000-000030000000}"/>
    <cellStyle name="Check Cell" xfId="55" xr:uid="{00000000-0005-0000-0000-000031000000}"/>
    <cellStyle name="Comma [00]" xfId="56" xr:uid="{00000000-0005-0000-0000-000032000000}"/>
    <cellStyle name="Comma 2" xfId="5" xr:uid="{00000000-0005-0000-0000-000033000000}"/>
    <cellStyle name="Comma 2 2" xfId="122" xr:uid="{00000000-0005-0000-0000-000034000000}"/>
    <cellStyle name="Comma 3" xfId="116" xr:uid="{00000000-0005-0000-0000-000035000000}"/>
    <cellStyle name="Comma 4" xfId="120" xr:uid="{00000000-0005-0000-0000-000036000000}"/>
    <cellStyle name="company_title" xfId="57" xr:uid="{00000000-0005-0000-0000-000037000000}"/>
    <cellStyle name="Currency [00]" xfId="58" xr:uid="{00000000-0005-0000-0000-000038000000}"/>
    <cellStyle name="Date Short" xfId="59" xr:uid="{00000000-0005-0000-0000-000039000000}"/>
    <cellStyle name="date_format" xfId="60" xr:uid="{00000000-0005-0000-0000-00003A000000}"/>
    <cellStyle name="Enter Currency (0)" xfId="61" xr:uid="{00000000-0005-0000-0000-00003B000000}"/>
    <cellStyle name="Enter Currency (2)" xfId="62" xr:uid="{00000000-0005-0000-0000-00003C000000}"/>
    <cellStyle name="Enter Units (0)" xfId="63" xr:uid="{00000000-0005-0000-0000-00003D000000}"/>
    <cellStyle name="Enter Units (1)" xfId="64" xr:uid="{00000000-0005-0000-0000-00003E000000}"/>
    <cellStyle name="Enter Units (2)" xfId="65" xr:uid="{00000000-0005-0000-0000-00003F000000}"/>
    <cellStyle name="Explanatory Text" xfId="66" xr:uid="{00000000-0005-0000-0000-000040000000}"/>
    <cellStyle name="Good" xfId="67" xr:uid="{00000000-0005-0000-0000-000041000000}"/>
    <cellStyle name="Grey" xfId="68" xr:uid="{00000000-0005-0000-0000-000042000000}"/>
    <cellStyle name="Header1" xfId="69" xr:uid="{00000000-0005-0000-0000-000043000000}"/>
    <cellStyle name="Header2" xfId="70" xr:uid="{00000000-0005-0000-0000-000044000000}"/>
    <cellStyle name="Heading 1" xfId="71" xr:uid="{00000000-0005-0000-0000-000045000000}"/>
    <cellStyle name="Heading 2" xfId="72" xr:uid="{00000000-0005-0000-0000-000046000000}"/>
    <cellStyle name="Heading 3" xfId="73" xr:uid="{00000000-0005-0000-0000-000047000000}"/>
    <cellStyle name="Heading 4" xfId="74" xr:uid="{00000000-0005-0000-0000-000048000000}"/>
    <cellStyle name="Hyperlink 2" xfId="75" xr:uid="{00000000-0005-0000-0000-000049000000}"/>
    <cellStyle name="Hyperlink 3" xfId="123" xr:uid="{00000000-0005-0000-0000-00004A000000}"/>
    <cellStyle name="Input" xfId="76" xr:uid="{00000000-0005-0000-0000-00004B000000}"/>
    <cellStyle name="Input [yellow]" xfId="77" xr:uid="{00000000-0005-0000-0000-00004C000000}"/>
    <cellStyle name="Link Currency (0)" xfId="78" xr:uid="{00000000-0005-0000-0000-00004D000000}"/>
    <cellStyle name="Link Currency (2)" xfId="79" xr:uid="{00000000-0005-0000-0000-00004E000000}"/>
    <cellStyle name="Link Units (0)" xfId="80" xr:uid="{00000000-0005-0000-0000-00004F000000}"/>
    <cellStyle name="Link Units (1)" xfId="81" xr:uid="{00000000-0005-0000-0000-000050000000}"/>
    <cellStyle name="Link Units (2)" xfId="82" xr:uid="{00000000-0005-0000-0000-000051000000}"/>
    <cellStyle name="Linked Cell" xfId="83" xr:uid="{00000000-0005-0000-0000-000052000000}"/>
    <cellStyle name="Neutral" xfId="84" xr:uid="{00000000-0005-0000-0000-000053000000}"/>
    <cellStyle name="Normal - Style1" xfId="85" xr:uid="{00000000-0005-0000-0000-000054000000}"/>
    <cellStyle name="Normal 2" xfId="1" xr:uid="{00000000-0005-0000-0000-000055000000}"/>
    <cellStyle name="Normal 2 2" xfId="121" xr:uid="{00000000-0005-0000-0000-000056000000}"/>
    <cellStyle name="Normal 3" xfId="115" xr:uid="{00000000-0005-0000-0000-000057000000}"/>
    <cellStyle name="Normal 4" xfId="119" xr:uid="{00000000-0005-0000-0000-000058000000}"/>
    <cellStyle name="Note" xfId="86" xr:uid="{00000000-0005-0000-0000-000059000000}"/>
    <cellStyle name="Output" xfId="87" xr:uid="{00000000-0005-0000-0000-00005A000000}"/>
    <cellStyle name="ParaBirimi [0]_RESULTS" xfId="88" xr:uid="{00000000-0005-0000-0000-00005B000000}"/>
    <cellStyle name="ParaBirimi_RESULTS" xfId="89" xr:uid="{00000000-0005-0000-0000-00005C000000}"/>
    <cellStyle name="Percent [0]" xfId="90" xr:uid="{00000000-0005-0000-0000-00005D000000}"/>
    <cellStyle name="Percent [00]" xfId="91" xr:uid="{00000000-0005-0000-0000-00005E000000}"/>
    <cellStyle name="Percent [2]" xfId="92" xr:uid="{00000000-0005-0000-0000-00005F000000}"/>
    <cellStyle name="Percent 2" xfId="118" xr:uid="{00000000-0005-0000-0000-000060000000}"/>
    <cellStyle name="PrePop Currency (0)" xfId="93" xr:uid="{00000000-0005-0000-0000-000061000000}"/>
    <cellStyle name="PrePop Currency (2)" xfId="94" xr:uid="{00000000-0005-0000-0000-000062000000}"/>
    <cellStyle name="PrePop Units (0)" xfId="95" xr:uid="{00000000-0005-0000-0000-000063000000}"/>
    <cellStyle name="PrePop Units (1)" xfId="96" xr:uid="{00000000-0005-0000-0000-000064000000}"/>
    <cellStyle name="PrePop Units (2)" xfId="97" xr:uid="{00000000-0005-0000-0000-000065000000}"/>
    <cellStyle name="report_title" xfId="98" xr:uid="{00000000-0005-0000-0000-000066000000}"/>
    <cellStyle name="Text Indent A" xfId="99" xr:uid="{00000000-0005-0000-0000-000067000000}"/>
    <cellStyle name="Text Indent B" xfId="100" xr:uid="{00000000-0005-0000-0000-000068000000}"/>
    <cellStyle name="Text Indent C" xfId="101" xr:uid="{00000000-0005-0000-0000-000069000000}"/>
    <cellStyle name="Title" xfId="102" xr:uid="{00000000-0005-0000-0000-00006A000000}"/>
    <cellStyle name="Total" xfId="103" xr:uid="{00000000-0005-0000-0000-00006B000000}"/>
    <cellStyle name="Virg? [0]_RESULTS" xfId="104" xr:uid="{00000000-0005-0000-0000-00006C000000}"/>
    <cellStyle name="Virg?_RESULTS" xfId="105" xr:uid="{00000000-0005-0000-0000-00006D000000}"/>
    <cellStyle name="Warning Text" xfId="106" xr:uid="{00000000-0005-0000-0000-00006E000000}"/>
    <cellStyle name="เครื่องหมายจุลภาค 2" xfId="4" xr:uid="{00000000-0005-0000-0000-000070000000}"/>
    <cellStyle name="เครื่องหมายจุลภาค 2 2" xfId="107" xr:uid="{00000000-0005-0000-0000-000071000000}"/>
    <cellStyle name="เครื่องหมายจุลภาค 2 3" xfId="108" xr:uid="{00000000-0005-0000-0000-000072000000}"/>
    <cellStyle name="เครื่องหมายจุลภาค 2 4" xfId="109" xr:uid="{00000000-0005-0000-0000-000073000000}"/>
    <cellStyle name="เครื่องหมายจุลภาค 3" xfId="110" xr:uid="{00000000-0005-0000-0000-000074000000}"/>
    <cellStyle name="เครื่องหมายจุลภาค 4" xfId="111" xr:uid="{00000000-0005-0000-0000-000075000000}"/>
    <cellStyle name="เครื่องหมายจุลภาค_b.o.q. รหัส 1.01 - 1.11" xfId="3" xr:uid="{00000000-0005-0000-0000-000076000000}"/>
    <cellStyle name="จุลภาค" xfId="114" builtinId="3"/>
    <cellStyle name="ปกติ" xfId="0" builtinId="0"/>
    <cellStyle name="ปกติ 2" xfId="2" xr:uid="{00000000-0005-0000-0000-000079000000}"/>
    <cellStyle name="ปกติ 2 2" xfId="112" xr:uid="{00000000-0005-0000-0000-00007A000000}"/>
    <cellStyle name="เปอร์เซ็นต์ 2" xfId="113" xr:uid="{00000000-0005-0000-0000-00007B000000}"/>
    <cellStyle name="ลักษณะ 1" xfId="117" xr:uid="{00000000-0005-0000-0000-00007C000000}"/>
    <cellStyle name="สกุลเงิน" xfId="12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41</xdr:row>
      <xdr:rowOff>0</xdr:rowOff>
    </xdr:from>
    <xdr:to>
      <xdr:col>1</xdr:col>
      <xdr:colOff>447675</xdr:colOff>
      <xdr:row>41</xdr:row>
      <xdr:rowOff>0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AA8716C1-02B7-4977-A83B-EC55BBF5ED47}"/>
            </a:ext>
          </a:extLst>
        </xdr:cNvPr>
        <xdr:cNvSpPr>
          <a:spLocks noChangeArrowheads="1"/>
        </xdr:cNvSpPr>
      </xdr:nvSpPr>
      <xdr:spPr bwMode="auto">
        <a:xfrm>
          <a:off x="952500" y="152019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41</xdr:row>
      <xdr:rowOff>0</xdr:rowOff>
    </xdr:from>
    <xdr:to>
      <xdr:col>1</xdr:col>
      <xdr:colOff>495300</xdr:colOff>
      <xdr:row>41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612C6561-DF74-471D-9C25-C1374E7E4BBA}"/>
            </a:ext>
          </a:extLst>
        </xdr:cNvPr>
        <xdr:cNvSpPr>
          <a:spLocks noChangeShapeType="1"/>
        </xdr:cNvSpPr>
      </xdr:nvSpPr>
      <xdr:spPr bwMode="auto">
        <a:xfrm flipH="1">
          <a:off x="914400" y="152019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topLeftCell="A4" zoomScale="120" zoomScaleNormal="100" zoomScaleSheetLayoutView="120" workbookViewId="0">
      <selection activeCell="F16" sqref="F16"/>
    </sheetView>
  </sheetViews>
  <sheetFormatPr defaultColWidth="9" defaultRowHeight="23.25"/>
  <cols>
    <col min="1" max="1" width="7.375" style="1" customWidth="1"/>
    <col min="2" max="2" width="15.375" style="1" customWidth="1"/>
    <col min="3" max="3" width="26.625" style="1" customWidth="1"/>
    <col min="4" max="4" width="16.625" style="1" customWidth="1"/>
    <col min="5" max="5" width="5.125" style="1" customWidth="1"/>
    <col min="6" max="6" width="15.375" style="1" customWidth="1"/>
    <col min="7" max="7" width="13.375" style="1" customWidth="1"/>
    <col min="8" max="16384" width="9" style="1"/>
  </cols>
  <sheetData>
    <row r="1" spans="1:8">
      <c r="G1" s="17" t="s">
        <v>290</v>
      </c>
    </row>
    <row r="2" spans="1:8">
      <c r="A2" s="2"/>
      <c r="B2" s="2"/>
      <c r="C2" s="2"/>
      <c r="D2" s="2"/>
      <c r="E2" s="2"/>
      <c r="F2" s="3"/>
      <c r="G2" s="16" t="s">
        <v>291</v>
      </c>
    </row>
    <row r="3" spans="1:8" ht="26.25">
      <c r="A3" s="635" t="s">
        <v>292</v>
      </c>
      <c r="B3" s="635"/>
      <c r="C3" s="635"/>
      <c r="D3" s="635"/>
      <c r="E3" s="635"/>
      <c r="F3" s="635"/>
      <c r="G3" s="635"/>
    </row>
    <row r="4" spans="1:8">
      <c r="A4" s="626"/>
      <c r="B4" s="626"/>
      <c r="C4" s="626"/>
      <c r="D4" s="630"/>
      <c r="E4" s="626"/>
      <c r="F4" s="631"/>
      <c r="G4" s="603"/>
      <c r="H4" s="621"/>
    </row>
    <row r="5" spans="1:8">
      <c r="A5" s="124" t="s">
        <v>28</v>
      </c>
      <c r="B5" s="124"/>
      <c r="C5" s="647" t="s">
        <v>306</v>
      </c>
      <c r="D5" s="647"/>
      <c r="E5" s="647"/>
      <c r="F5" s="647"/>
      <c r="G5" s="647"/>
      <c r="H5" s="647"/>
    </row>
    <row r="6" spans="1:8">
      <c r="A6" s="124" t="s">
        <v>29</v>
      </c>
      <c r="B6" s="124"/>
      <c r="C6" s="122" t="s">
        <v>294</v>
      </c>
      <c r="D6" s="124"/>
      <c r="E6" s="124"/>
      <c r="F6" s="124"/>
      <c r="G6" s="124"/>
      <c r="H6" s="122"/>
    </row>
    <row r="7" spans="1:8">
      <c r="A7" s="124" t="s">
        <v>21</v>
      </c>
      <c r="B7" s="124"/>
      <c r="C7" s="124"/>
      <c r="D7" s="124"/>
      <c r="E7" s="124"/>
      <c r="F7" s="124"/>
      <c r="G7" s="124"/>
      <c r="H7" s="122"/>
    </row>
    <row r="8" spans="1:8">
      <c r="A8" s="626"/>
      <c r="B8" s="626"/>
      <c r="C8" s="626"/>
      <c r="D8" s="626"/>
      <c r="E8" s="626"/>
      <c r="F8" s="626"/>
      <c r="G8" s="626"/>
    </row>
    <row r="9" spans="1:8">
      <c r="A9" s="2"/>
      <c r="B9" s="2"/>
      <c r="C9" s="2"/>
      <c r="D9" s="2"/>
      <c r="E9" s="2"/>
      <c r="F9" s="16"/>
      <c r="G9" s="16" t="s">
        <v>33</v>
      </c>
    </row>
    <row r="10" spans="1:8">
      <c r="A10" s="637" t="s">
        <v>0</v>
      </c>
      <c r="B10" s="639" t="s">
        <v>13</v>
      </c>
      <c r="C10" s="640"/>
      <c r="D10" s="640"/>
      <c r="E10" s="643"/>
      <c r="F10" s="71" t="s">
        <v>44</v>
      </c>
      <c r="G10" s="637" t="s">
        <v>2</v>
      </c>
    </row>
    <row r="11" spans="1:8">
      <c r="A11" s="638"/>
      <c r="B11" s="641"/>
      <c r="C11" s="642"/>
      <c r="D11" s="642"/>
      <c r="E11" s="644"/>
      <c r="F11" s="72" t="s">
        <v>45</v>
      </c>
      <c r="G11" s="638"/>
    </row>
    <row r="12" spans="1:8">
      <c r="A12" s="65">
        <v>1</v>
      </c>
      <c r="B12" s="66" t="s">
        <v>60</v>
      </c>
      <c r="C12" s="67"/>
      <c r="D12" s="68"/>
      <c r="E12" s="69"/>
      <c r="F12" s="70">
        <f>+'ปร.5 (ก)'!F25</f>
        <v>0</v>
      </c>
      <c r="G12" s="65"/>
    </row>
    <row r="13" spans="1:8">
      <c r="A13" s="20">
        <v>2</v>
      </c>
      <c r="B13" s="23" t="s">
        <v>49</v>
      </c>
      <c r="C13" s="55"/>
      <c r="D13" s="57"/>
      <c r="E13" s="35"/>
      <c r="F13" s="70">
        <f>+'ปร.5 (ก)'!F26</f>
        <v>0</v>
      </c>
      <c r="G13" s="20"/>
    </row>
    <row r="14" spans="1:8">
      <c r="A14" s="20">
        <v>3</v>
      </c>
      <c r="B14" s="645" t="s">
        <v>50</v>
      </c>
      <c r="C14" s="646"/>
      <c r="D14" s="56"/>
      <c r="E14" s="58"/>
      <c r="F14" s="70">
        <f>+'ปร.5 (ก)'!F27</f>
        <v>0</v>
      </c>
      <c r="G14" s="20"/>
    </row>
    <row r="15" spans="1:8">
      <c r="A15" s="8"/>
      <c r="B15" s="10"/>
      <c r="C15" s="33"/>
      <c r="D15" s="33"/>
      <c r="E15" s="7"/>
      <c r="F15" s="9"/>
      <c r="G15" s="8"/>
    </row>
    <row r="16" spans="1:8">
      <c r="A16" s="8"/>
      <c r="B16" s="10"/>
      <c r="C16" s="59"/>
      <c r="D16" s="59"/>
      <c r="E16" s="63"/>
      <c r="F16" s="9"/>
      <c r="G16" s="8"/>
    </row>
    <row r="17" spans="1:7">
      <c r="A17" s="8"/>
      <c r="B17" s="10"/>
      <c r="C17" s="59"/>
      <c r="D17" s="59"/>
      <c r="E17" s="63"/>
      <c r="F17" s="9"/>
      <c r="G17" s="8"/>
    </row>
    <row r="18" spans="1:7">
      <c r="A18" s="8"/>
      <c r="B18" s="36"/>
      <c r="C18" s="59"/>
      <c r="D18" s="59"/>
      <c r="E18" s="63"/>
      <c r="F18" s="9"/>
      <c r="G18" s="8"/>
    </row>
    <row r="19" spans="1:7">
      <c r="A19" s="38"/>
      <c r="B19" s="60"/>
      <c r="C19" s="41"/>
      <c r="D19" s="41"/>
      <c r="E19" s="61"/>
      <c r="F19" s="62"/>
      <c r="G19" s="14"/>
    </row>
    <row r="20" spans="1:7" ht="25.5" customHeight="1">
      <c r="A20" s="12" t="s">
        <v>23</v>
      </c>
      <c r="B20" s="2" t="s">
        <v>46</v>
      </c>
      <c r="C20" s="2"/>
      <c r="D20" s="2"/>
      <c r="E20" s="51"/>
      <c r="F20" s="47">
        <f>+F12</f>
        <v>0</v>
      </c>
      <c r="G20" s="49" t="s">
        <v>34</v>
      </c>
    </row>
    <row r="21" spans="1:7" ht="25.5" customHeight="1" thickBot="1">
      <c r="A21" s="52" t="s">
        <v>24</v>
      </c>
      <c r="B21" s="73" t="s">
        <v>47</v>
      </c>
      <c r="C21" s="636" t="str">
        <f>"("&amp;BAHTTEXT(F21)&amp;")"</f>
        <v>(ศูนย์บาทถ้วน)</v>
      </c>
      <c r="D21" s="636"/>
      <c r="E21" s="13"/>
      <c r="F21" s="53">
        <f>FLOOR(F20,1000)</f>
        <v>0</v>
      </c>
      <c r="G21" s="46" t="s">
        <v>39</v>
      </c>
    </row>
    <row r="22" spans="1:7" ht="24" thickTop="1">
      <c r="A22" s="64"/>
      <c r="B22" s="32"/>
      <c r="C22" s="32"/>
      <c r="D22" s="32"/>
      <c r="E22" s="15"/>
      <c r="F22" s="15"/>
      <c r="G22" s="32"/>
    </row>
    <row r="23" spans="1:7">
      <c r="A23" s="2"/>
      <c r="B23" s="2"/>
      <c r="C23" s="632"/>
      <c r="D23" s="632"/>
      <c r="E23" s="632"/>
      <c r="F23" s="2"/>
      <c r="G23" s="2"/>
    </row>
    <row r="24" spans="1:7">
      <c r="A24" s="634" t="s">
        <v>304</v>
      </c>
      <c r="B24" s="634"/>
      <c r="C24" s="634"/>
      <c r="D24" s="634"/>
      <c r="E24" s="634"/>
      <c r="F24" s="634"/>
      <c r="G24" s="634"/>
    </row>
    <row r="25" spans="1:7">
      <c r="A25" s="2"/>
      <c r="B25" s="2"/>
      <c r="C25" s="632" t="s">
        <v>305</v>
      </c>
      <c r="D25" s="632"/>
      <c r="E25" s="632"/>
      <c r="F25" s="2"/>
      <c r="G25" s="2"/>
    </row>
    <row r="26" spans="1:7">
      <c r="A26" s="634"/>
      <c r="B26" s="634"/>
      <c r="C26" s="634"/>
      <c r="D26" s="633"/>
      <c r="E26" s="633"/>
      <c r="F26" s="633"/>
      <c r="G26" s="633"/>
    </row>
    <row r="27" spans="1:7">
      <c r="A27" s="632"/>
      <c r="B27" s="632"/>
      <c r="C27" s="632"/>
      <c r="D27" s="632"/>
      <c r="E27" s="632"/>
      <c r="F27" s="632"/>
      <c r="G27" s="632"/>
    </row>
    <row r="28" spans="1:7">
      <c r="A28" s="632"/>
      <c r="B28" s="632"/>
      <c r="C28" s="632"/>
      <c r="D28" s="632"/>
      <c r="E28" s="632"/>
      <c r="F28" s="632"/>
      <c r="G28" s="632"/>
    </row>
    <row r="29" spans="1:7">
      <c r="A29" s="17"/>
      <c r="B29" s="17"/>
      <c r="C29" s="17"/>
      <c r="D29" s="17"/>
      <c r="E29" s="17"/>
      <c r="F29" s="17"/>
      <c r="G29" s="17"/>
    </row>
    <row r="30" spans="1:7">
      <c r="A30" s="634"/>
      <c r="B30" s="634"/>
      <c r="C30" s="634"/>
      <c r="D30" s="633"/>
      <c r="E30" s="633"/>
      <c r="F30" s="633"/>
      <c r="G30" s="633"/>
    </row>
    <row r="31" spans="1:7">
      <c r="A31" s="632"/>
      <c r="B31" s="632"/>
      <c r="C31" s="632"/>
      <c r="D31" s="632"/>
      <c r="E31" s="632"/>
      <c r="F31" s="632"/>
      <c r="G31" s="632"/>
    </row>
    <row r="32" spans="1:7">
      <c r="A32" s="632"/>
      <c r="B32" s="632"/>
      <c r="C32" s="632"/>
      <c r="D32" s="632"/>
      <c r="E32" s="632"/>
      <c r="F32" s="632"/>
      <c r="G32" s="632"/>
    </row>
    <row r="33" spans="1:7">
      <c r="A33" s="17"/>
      <c r="B33" s="17"/>
      <c r="C33" s="17"/>
      <c r="D33" s="16"/>
      <c r="E33" s="16"/>
      <c r="F33" s="16"/>
      <c r="G33" s="16"/>
    </row>
    <row r="34" spans="1:7">
      <c r="A34" s="634"/>
      <c r="B34" s="634"/>
      <c r="C34" s="634"/>
      <c r="D34" s="633"/>
      <c r="E34" s="633"/>
      <c r="F34" s="633"/>
      <c r="G34" s="633"/>
    </row>
    <row r="35" spans="1:7">
      <c r="A35" s="632"/>
      <c r="B35" s="632"/>
      <c r="C35" s="632"/>
      <c r="D35" s="632"/>
      <c r="E35" s="632"/>
      <c r="F35" s="632"/>
      <c r="G35" s="632"/>
    </row>
    <row r="36" spans="1:7">
      <c r="A36" s="632"/>
      <c r="B36" s="632"/>
      <c r="C36" s="632"/>
      <c r="D36" s="632"/>
      <c r="E36" s="632"/>
      <c r="F36" s="632"/>
      <c r="G36" s="632"/>
    </row>
    <row r="37" spans="1:7">
      <c r="A37" s="633"/>
      <c r="B37" s="633"/>
      <c r="C37" s="633"/>
    </row>
  </sheetData>
  <mergeCells count="30">
    <mergeCell ref="A3:G3"/>
    <mergeCell ref="C21:D21"/>
    <mergeCell ref="C23:E23"/>
    <mergeCell ref="A10:A11"/>
    <mergeCell ref="B10:D11"/>
    <mergeCell ref="E10:E11"/>
    <mergeCell ref="G10:G11"/>
    <mergeCell ref="B14:C14"/>
    <mergeCell ref="C5:H5"/>
    <mergeCell ref="A26:C26"/>
    <mergeCell ref="D26:G26"/>
    <mergeCell ref="A27:C27"/>
    <mergeCell ref="D27:G27"/>
    <mergeCell ref="A24:G24"/>
    <mergeCell ref="C25:E25"/>
    <mergeCell ref="A28:C28"/>
    <mergeCell ref="D28:G28"/>
    <mergeCell ref="A37:C37"/>
    <mergeCell ref="A35:C35"/>
    <mergeCell ref="D35:G35"/>
    <mergeCell ref="A36:C36"/>
    <mergeCell ref="D36:G36"/>
    <mergeCell ref="A34:C34"/>
    <mergeCell ref="D34:G34"/>
    <mergeCell ref="A30:C30"/>
    <mergeCell ref="D30:G30"/>
    <mergeCell ref="A31:C31"/>
    <mergeCell ref="D31:G31"/>
    <mergeCell ref="A32:C32"/>
    <mergeCell ref="D32:G32"/>
  </mergeCells>
  <pageMargins left="0.51181102362204722" right="0" top="0.15748031496062992" bottom="0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view="pageBreakPreview" zoomScale="120" zoomScaleNormal="100" zoomScaleSheetLayoutView="120" workbookViewId="0">
      <selection activeCell="A30" sqref="A30:G31"/>
    </sheetView>
  </sheetViews>
  <sheetFormatPr defaultColWidth="9" defaultRowHeight="23.25"/>
  <cols>
    <col min="1" max="1" width="7.375" style="1" customWidth="1"/>
    <col min="2" max="2" width="15.375" style="1" customWidth="1"/>
    <col min="3" max="3" width="30.125" style="1" customWidth="1"/>
    <col min="4" max="4" width="15" style="1" customWidth="1"/>
    <col min="5" max="5" width="10.125" style="1" customWidth="1"/>
    <col min="6" max="6" width="12.75" style="1" customWidth="1"/>
    <col min="7" max="7" width="15.375" style="1" customWidth="1"/>
    <col min="8" max="16384" width="9" style="1"/>
  </cols>
  <sheetData>
    <row r="1" spans="1:8">
      <c r="G1" s="88" t="s">
        <v>26</v>
      </c>
    </row>
    <row r="2" spans="1:8">
      <c r="A2" s="2"/>
      <c r="B2" s="2"/>
      <c r="C2" s="2"/>
      <c r="D2" s="2"/>
      <c r="E2" s="2"/>
      <c r="F2" s="3"/>
      <c r="G2" s="89" t="s">
        <v>25</v>
      </c>
    </row>
    <row r="3" spans="1:8" ht="26.25">
      <c r="A3" s="653" t="s">
        <v>55</v>
      </c>
      <c r="B3" s="653"/>
      <c r="C3" s="653"/>
      <c r="D3" s="653"/>
      <c r="E3" s="653"/>
      <c r="F3" s="653"/>
      <c r="G3" s="653"/>
    </row>
    <row r="4" spans="1:8">
      <c r="A4" s="78" t="s">
        <v>27</v>
      </c>
      <c r="B4" s="78"/>
      <c r="C4" s="78" t="s">
        <v>51</v>
      </c>
      <c r="D4" s="78"/>
      <c r="E4" s="78"/>
      <c r="F4" s="78"/>
      <c r="G4" s="78"/>
      <c r="H4" s="621"/>
    </row>
    <row r="5" spans="1:8">
      <c r="A5" s="124" t="s">
        <v>28</v>
      </c>
      <c r="B5" s="124"/>
      <c r="C5" s="647" t="s">
        <v>293</v>
      </c>
      <c r="D5" s="647"/>
      <c r="E5" s="647"/>
      <c r="F5" s="647"/>
      <c r="G5" s="647"/>
      <c r="H5" s="647"/>
    </row>
    <row r="6" spans="1:8">
      <c r="A6" s="124" t="s">
        <v>29</v>
      </c>
      <c r="B6" s="124"/>
      <c r="C6" s="122" t="s">
        <v>295</v>
      </c>
      <c r="D6" s="124"/>
      <c r="E6" s="122"/>
      <c r="F6" s="122"/>
      <c r="G6" s="122"/>
      <c r="H6" s="122"/>
    </row>
    <row r="7" spans="1:8">
      <c r="A7" s="124" t="s">
        <v>21</v>
      </c>
      <c r="B7" s="124"/>
      <c r="C7" s="124"/>
      <c r="D7" s="124"/>
      <c r="E7" s="124"/>
      <c r="F7" s="124"/>
      <c r="G7" s="124"/>
      <c r="H7" s="122"/>
    </row>
    <row r="8" spans="1:8">
      <c r="A8" s="124" t="s">
        <v>30</v>
      </c>
      <c r="B8" s="124"/>
      <c r="C8" s="124" t="s">
        <v>280</v>
      </c>
      <c r="D8" s="124"/>
      <c r="E8" s="124"/>
      <c r="F8" s="124"/>
      <c r="G8" s="124"/>
      <c r="H8" s="122"/>
    </row>
    <row r="9" spans="1:8">
      <c r="A9" s="626" t="s">
        <v>298</v>
      </c>
      <c r="B9" s="626"/>
      <c r="C9" s="626"/>
      <c r="D9" s="626"/>
      <c r="E9" s="626"/>
      <c r="F9" s="626"/>
      <c r="G9" s="626"/>
    </row>
    <row r="10" spans="1:8">
      <c r="A10" s="75" t="s">
        <v>299</v>
      </c>
      <c r="B10" s="59"/>
      <c r="C10" s="59"/>
      <c r="D10" s="59"/>
      <c r="E10" s="59"/>
      <c r="F10" s="59"/>
      <c r="G10" s="59"/>
    </row>
    <row r="11" spans="1:8" ht="26.25" customHeight="1">
      <c r="A11" s="2"/>
      <c r="B11" s="2"/>
      <c r="C11" s="2"/>
      <c r="D11" s="2"/>
      <c r="E11" s="2"/>
      <c r="F11" s="2"/>
      <c r="G11" s="89" t="s">
        <v>33</v>
      </c>
    </row>
    <row r="12" spans="1:8">
      <c r="A12" s="91" t="s">
        <v>0</v>
      </c>
      <c r="B12" s="648" t="s">
        <v>13</v>
      </c>
      <c r="C12" s="648"/>
      <c r="D12" s="91" t="s">
        <v>22</v>
      </c>
      <c r="E12" s="91" t="s">
        <v>31</v>
      </c>
      <c r="F12" s="91" t="s">
        <v>32</v>
      </c>
      <c r="G12" s="91" t="s">
        <v>2</v>
      </c>
    </row>
    <row r="13" spans="1:8">
      <c r="A13" s="18"/>
      <c r="B13" s="22" t="s">
        <v>52</v>
      </c>
      <c r="C13" s="19"/>
      <c r="D13" s="24"/>
      <c r="E13" s="34"/>
      <c r="F13" s="25"/>
      <c r="G13" s="50"/>
    </row>
    <row r="14" spans="1:8">
      <c r="A14" s="20">
        <v>1</v>
      </c>
      <c r="B14" s="90" t="s">
        <v>281</v>
      </c>
      <c r="C14" s="21"/>
      <c r="D14" s="42">
        <f>+'ปร.4 อาคาร'!K23</f>
        <v>0</v>
      </c>
      <c r="E14" s="44"/>
      <c r="F14" s="45"/>
      <c r="G14" s="20"/>
    </row>
    <row r="15" spans="1:8">
      <c r="A15" s="20">
        <v>2</v>
      </c>
      <c r="B15" s="90" t="s">
        <v>53</v>
      </c>
      <c r="C15" s="21"/>
      <c r="D15" s="42"/>
      <c r="E15" s="21"/>
      <c r="F15" s="5"/>
      <c r="G15" s="20"/>
    </row>
    <row r="16" spans="1:8">
      <c r="A16" s="20">
        <v>3</v>
      </c>
      <c r="B16" s="90" t="s">
        <v>54</v>
      </c>
      <c r="C16" s="21"/>
      <c r="D16" s="43">
        <f>+' ปร.4ผังบริเวณ'!K17</f>
        <v>0</v>
      </c>
      <c r="E16" s="21"/>
      <c r="F16" s="5"/>
      <c r="G16" s="20"/>
    </row>
    <row r="17" spans="1:7">
      <c r="A17" s="20"/>
      <c r="B17" s="649" t="s">
        <v>36</v>
      </c>
      <c r="C17" s="650"/>
      <c r="D17" s="42">
        <f>SUM(D14:D16)</f>
        <v>0</v>
      </c>
      <c r="E17" s="54"/>
      <c r="F17" s="45">
        <f>+E17*D17</f>
        <v>0</v>
      </c>
      <c r="G17" s="20"/>
    </row>
    <row r="18" spans="1:7">
      <c r="A18" s="8"/>
      <c r="B18" s="10"/>
      <c r="C18" s="6"/>
      <c r="D18" s="8"/>
      <c r="E18" s="6"/>
      <c r="F18" s="9"/>
      <c r="G18" s="8"/>
    </row>
    <row r="19" spans="1:7">
      <c r="A19" s="8"/>
      <c r="B19" s="651" t="s">
        <v>37</v>
      </c>
      <c r="C19" s="652"/>
      <c r="D19" s="8"/>
      <c r="E19" s="6"/>
      <c r="F19" s="9"/>
      <c r="G19" s="8"/>
    </row>
    <row r="20" spans="1:7">
      <c r="A20" s="8"/>
      <c r="B20" s="240" t="s">
        <v>300</v>
      </c>
      <c r="C20" s="625"/>
      <c r="D20" s="8"/>
      <c r="E20" s="33"/>
      <c r="F20" s="9"/>
      <c r="G20" s="8"/>
    </row>
    <row r="21" spans="1:7">
      <c r="A21" s="8"/>
      <c r="B21" s="240" t="s">
        <v>303</v>
      </c>
      <c r="C21" s="625"/>
      <c r="D21" s="8"/>
      <c r="E21" s="33"/>
      <c r="F21" s="9"/>
      <c r="G21" s="8"/>
    </row>
    <row r="22" spans="1:7">
      <c r="A22" s="8"/>
      <c r="B22" s="92" t="s">
        <v>301</v>
      </c>
      <c r="C22" s="7"/>
      <c r="D22" s="14"/>
      <c r="E22" s="14"/>
      <c r="F22" s="11"/>
      <c r="G22" s="14"/>
    </row>
    <row r="23" spans="1:7">
      <c r="A23" s="38"/>
      <c r="B23" s="39" t="s">
        <v>302</v>
      </c>
      <c r="C23" s="40"/>
      <c r="D23" s="46"/>
      <c r="E23" s="46"/>
      <c r="F23" s="48"/>
      <c r="G23" s="37"/>
    </row>
    <row r="24" spans="1:7">
      <c r="A24" s="12" t="s">
        <v>23</v>
      </c>
      <c r="B24" s="2" t="s">
        <v>38</v>
      </c>
      <c r="C24" s="2"/>
      <c r="D24" s="2"/>
      <c r="E24" s="51"/>
      <c r="F24" s="47">
        <f>+F17</f>
        <v>0</v>
      </c>
      <c r="G24" s="49" t="s">
        <v>34</v>
      </c>
    </row>
    <row r="25" spans="1:7" ht="24" thickBot="1">
      <c r="A25" s="52" t="s">
        <v>24</v>
      </c>
      <c r="B25" s="40" t="s">
        <v>43</v>
      </c>
      <c r="C25" s="636"/>
      <c r="D25" s="636"/>
      <c r="E25" s="13"/>
      <c r="F25" s="53"/>
      <c r="G25" s="46"/>
    </row>
    <row r="26" spans="1:7" ht="24" thickTop="1">
      <c r="A26" s="627" t="s">
        <v>40</v>
      </c>
      <c r="B26" s="4" t="s">
        <v>41</v>
      </c>
      <c r="C26" s="4"/>
      <c r="D26" s="4"/>
      <c r="E26" s="4"/>
      <c r="F26" s="628"/>
      <c r="G26" s="629"/>
    </row>
    <row r="27" spans="1:7">
      <c r="A27" s="627" t="s">
        <v>40</v>
      </c>
      <c r="B27" s="4" t="s">
        <v>42</v>
      </c>
      <c r="C27" s="4"/>
      <c r="D27" s="4"/>
      <c r="E27" s="4"/>
      <c r="F27" s="4"/>
      <c r="G27" s="629"/>
    </row>
    <row r="28" spans="1:7">
      <c r="A28" s="2"/>
      <c r="B28" s="2"/>
      <c r="C28" s="2"/>
      <c r="D28" s="75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634" t="s">
        <v>304</v>
      </c>
      <c r="B30" s="634"/>
      <c r="C30" s="634"/>
      <c r="D30" s="634"/>
      <c r="E30" s="634"/>
      <c r="F30" s="634"/>
      <c r="G30" s="634"/>
    </row>
    <row r="31" spans="1:7">
      <c r="A31" s="2"/>
      <c r="B31" s="2"/>
      <c r="C31" s="632" t="s">
        <v>305</v>
      </c>
      <c r="D31" s="632"/>
      <c r="E31" s="632"/>
      <c r="F31" s="2"/>
      <c r="G31" s="2"/>
    </row>
    <row r="32" spans="1:7">
      <c r="A32" s="2"/>
      <c r="B32" s="239"/>
      <c r="C32" s="632"/>
      <c r="D32" s="632"/>
      <c r="E32" s="632"/>
      <c r="F32" s="238"/>
      <c r="G32" s="2"/>
    </row>
    <row r="33" spans="1:7">
      <c r="A33" s="2"/>
      <c r="B33" s="239"/>
      <c r="C33" s="238"/>
      <c r="D33" s="238"/>
      <c r="E33" s="238"/>
      <c r="F33" s="238"/>
      <c r="G33" s="2"/>
    </row>
    <row r="34" spans="1:7">
      <c r="A34" s="634"/>
      <c r="B34" s="634"/>
      <c r="C34" s="634"/>
      <c r="D34" s="633"/>
      <c r="E34" s="633"/>
      <c r="F34" s="633"/>
      <c r="G34" s="633"/>
    </row>
    <row r="35" spans="1:7">
      <c r="A35" s="632"/>
      <c r="B35" s="632"/>
      <c r="C35" s="632"/>
      <c r="D35" s="632"/>
      <c r="E35" s="632"/>
      <c r="F35" s="632"/>
      <c r="G35" s="632"/>
    </row>
    <row r="36" spans="1:7">
      <c r="A36" s="632"/>
      <c r="B36" s="632"/>
      <c r="C36" s="632"/>
      <c r="D36" s="632"/>
      <c r="E36" s="632"/>
      <c r="F36" s="632"/>
      <c r="G36" s="632"/>
    </row>
    <row r="37" spans="1:7">
      <c r="A37" s="238"/>
      <c r="B37" s="238"/>
      <c r="C37" s="238"/>
      <c r="D37" s="238"/>
      <c r="E37" s="238"/>
      <c r="F37" s="238"/>
      <c r="G37" s="238"/>
    </row>
    <row r="38" spans="1:7">
      <c r="A38" s="634"/>
      <c r="B38" s="634"/>
      <c r="C38" s="634"/>
      <c r="D38" s="633"/>
      <c r="E38" s="633"/>
      <c r="F38" s="633"/>
      <c r="G38" s="633"/>
    </row>
    <row r="39" spans="1:7">
      <c r="A39" s="632"/>
      <c r="B39" s="632"/>
      <c r="C39" s="632"/>
      <c r="D39" s="632"/>
      <c r="E39" s="632"/>
      <c r="F39" s="632"/>
      <c r="G39" s="632"/>
    </row>
    <row r="40" spans="1:7">
      <c r="A40" s="632"/>
      <c r="B40" s="632"/>
      <c r="C40" s="632"/>
      <c r="D40" s="632"/>
      <c r="E40" s="632"/>
      <c r="F40" s="632"/>
      <c r="G40" s="632"/>
    </row>
    <row r="41" spans="1:7">
      <c r="A41" s="238"/>
      <c r="B41" s="238"/>
      <c r="C41" s="238"/>
      <c r="D41" s="239"/>
      <c r="E41" s="239"/>
      <c r="F41" s="239"/>
      <c r="G41" s="239"/>
    </row>
    <row r="42" spans="1:7">
      <c r="A42" s="634"/>
      <c r="B42" s="634"/>
      <c r="C42" s="634"/>
      <c r="D42" s="633"/>
      <c r="E42" s="633"/>
      <c r="F42" s="633"/>
      <c r="G42" s="633"/>
    </row>
    <row r="43" spans="1:7">
      <c r="A43" s="632"/>
      <c r="B43" s="632"/>
      <c r="C43" s="632"/>
      <c r="D43" s="632"/>
      <c r="E43" s="632"/>
      <c r="F43" s="632"/>
      <c r="G43" s="632"/>
    </row>
    <row r="44" spans="1:7">
      <c r="A44" s="632"/>
      <c r="B44" s="632"/>
      <c r="C44" s="632"/>
      <c r="D44" s="632"/>
      <c r="E44" s="632"/>
      <c r="F44" s="632"/>
      <c r="G44" s="632"/>
    </row>
    <row r="45" spans="1:7">
      <c r="A45" s="633"/>
      <c r="B45" s="633"/>
      <c r="C45" s="633"/>
    </row>
  </sheetData>
  <mergeCells count="28">
    <mergeCell ref="A45:C45"/>
    <mergeCell ref="A3:G3"/>
    <mergeCell ref="A42:C42"/>
    <mergeCell ref="D42:G42"/>
    <mergeCell ref="A43:C43"/>
    <mergeCell ref="D43:G43"/>
    <mergeCell ref="A44:C44"/>
    <mergeCell ref="D44:G44"/>
    <mergeCell ref="A38:C38"/>
    <mergeCell ref="D38:G38"/>
    <mergeCell ref="A39:C39"/>
    <mergeCell ref="D39:G39"/>
    <mergeCell ref="A40:C40"/>
    <mergeCell ref="D40:G40"/>
    <mergeCell ref="C32:E32"/>
    <mergeCell ref="A34:C34"/>
    <mergeCell ref="D34:G34"/>
    <mergeCell ref="A35:C35"/>
    <mergeCell ref="D35:G35"/>
    <mergeCell ref="A36:C36"/>
    <mergeCell ref="D36:G36"/>
    <mergeCell ref="C5:H5"/>
    <mergeCell ref="C31:E31"/>
    <mergeCell ref="B12:C12"/>
    <mergeCell ref="B17:C17"/>
    <mergeCell ref="B19:C19"/>
    <mergeCell ref="C25:D25"/>
    <mergeCell ref="A30:G30"/>
  </mergeCells>
  <printOptions horizontalCentered="1" verticalCentered="1"/>
  <pageMargins left="0.11811023622047245" right="0" top="0.35433070866141736" bottom="0.15748031496062992" header="0.31496062992125984" footer="0.31496062992125984"/>
  <pageSetup paperSize="9" scale="8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1"/>
  <sheetViews>
    <sheetView view="pageBreakPreview" zoomScale="110" zoomScaleNormal="100" zoomScaleSheetLayoutView="110" workbookViewId="0">
      <selection activeCell="F235" sqref="F235"/>
    </sheetView>
  </sheetViews>
  <sheetFormatPr defaultColWidth="9" defaultRowHeight="23.25"/>
  <cols>
    <col min="1" max="1" width="7" style="1" customWidth="1"/>
    <col min="2" max="2" width="15.125" style="1" customWidth="1"/>
    <col min="3" max="3" width="15.25" style="75" customWidth="1"/>
    <col min="4" max="4" width="15.375" style="1" customWidth="1"/>
    <col min="5" max="5" width="11.875" style="1" customWidth="1"/>
    <col min="6" max="6" width="7.375" style="1" customWidth="1"/>
    <col min="7" max="7" width="11.875" style="1" customWidth="1"/>
    <col min="8" max="8" width="13.625" style="1" customWidth="1"/>
    <col min="9" max="9" width="11.875" style="1" customWidth="1"/>
    <col min="10" max="10" width="13.75" style="1" customWidth="1"/>
    <col min="11" max="11" width="15" style="1" customWidth="1"/>
    <col min="12" max="12" width="21.25" style="1" customWidth="1"/>
    <col min="13" max="14" width="9" style="1"/>
    <col min="15" max="15" width="11.125" style="1" bestFit="1" customWidth="1"/>
    <col min="16" max="16384" width="9" style="1"/>
  </cols>
  <sheetData>
    <row r="1" spans="1:12">
      <c r="A1" s="75" t="s">
        <v>27</v>
      </c>
      <c r="B1" s="75"/>
      <c r="C1" s="75" t="s">
        <v>48</v>
      </c>
      <c r="D1" s="75"/>
      <c r="E1" s="75"/>
      <c r="F1" s="75"/>
      <c r="G1" s="75"/>
      <c r="H1" s="75"/>
      <c r="I1" s="75"/>
      <c r="J1" s="75"/>
      <c r="K1" s="76"/>
      <c r="L1" s="76" t="s">
        <v>288</v>
      </c>
    </row>
    <row r="2" spans="1:12">
      <c r="A2" s="75" t="s">
        <v>28</v>
      </c>
      <c r="B2" s="75"/>
      <c r="C2" s="654" t="s">
        <v>293</v>
      </c>
      <c r="D2" s="654"/>
      <c r="E2" s="654"/>
      <c r="F2" s="654"/>
      <c r="G2" s="654"/>
      <c r="H2" s="654"/>
      <c r="I2" s="75"/>
      <c r="J2" s="75"/>
      <c r="K2" s="75"/>
      <c r="L2" s="76" t="s">
        <v>270</v>
      </c>
    </row>
    <row r="3" spans="1:12">
      <c r="A3" s="75" t="s">
        <v>29</v>
      </c>
      <c r="B3" s="75"/>
      <c r="C3" s="75" t="s">
        <v>295</v>
      </c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 t="s">
        <v>21</v>
      </c>
      <c r="B4" s="75"/>
      <c r="D4" s="75"/>
      <c r="E4" s="75"/>
      <c r="F4" s="75"/>
      <c r="G4" s="75"/>
      <c r="H4" s="75"/>
      <c r="I4" s="75"/>
      <c r="J4" s="75"/>
      <c r="K4" s="75"/>
      <c r="L4" s="153"/>
    </row>
    <row r="5" spans="1:12">
      <c r="A5" s="75" t="s">
        <v>30</v>
      </c>
      <c r="B5" s="75"/>
      <c r="C5" s="75" t="s">
        <v>65</v>
      </c>
      <c r="D5" s="75"/>
      <c r="E5" s="75"/>
      <c r="F5" s="75"/>
      <c r="G5" s="75"/>
      <c r="H5" s="75"/>
      <c r="I5" s="75"/>
      <c r="J5" s="75"/>
      <c r="K5" s="153"/>
      <c r="L5" s="154"/>
    </row>
    <row r="6" spans="1:12">
      <c r="A6" s="75" t="s">
        <v>56</v>
      </c>
      <c r="B6" s="75"/>
      <c r="C6" s="15" t="s">
        <v>297</v>
      </c>
      <c r="D6" s="15"/>
      <c r="E6" s="15"/>
      <c r="F6" s="15"/>
      <c r="G6" s="15"/>
      <c r="H6" s="15"/>
      <c r="I6" s="15"/>
      <c r="J6" s="248"/>
      <c r="K6" s="248"/>
      <c r="L6" s="75"/>
    </row>
    <row r="7" spans="1:12">
      <c r="A7" s="75"/>
      <c r="B7" s="75"/>
      <c r="D7" s="75"/>
      <c r="E7" s="75"/>
      <c r="F7" s="75"/>
      <c r="G7" s="75"/>
      <c r="H7" s="75"/>
      <c r="I7" s="153"/>
      <c r="J7" s="154"/>
      <c r="K7" s="153"/>
      <c r="L7" s="76"/>
    </row>
    <row r="8" spans="1:12" ht="27" customHeight="1">
      <c r="A8" s="195"/>
      <c r="B8" s="195"/>
      <c r="C8" s="195"/>
      <c r="D8" s="195"/>
      <c r="E8" s="195"/>
      <c r="F8" s="195"/>
      <c r="G8" s="196"/>
      <c r="H8" s="196"/>
      <c r="I8" s="196"/>
      <c r="J8" s="196"/>
      <c r="K8" s="195"/>
      <c r="L8" s="74" t="s">
        <v>20</v>
      </c>
    </row>
    <row r="9" spans="1:12">
      <c r="A9" s="655" t="s">
        <v>0</v>
      </c>
      <c r="B9" s="657" t="s">
        <v>13</v>
      </c>
      <c r="C9" s="658"/>
      <c r="D9" s="658"/>
      <c r="E9" s="657" t="s">
        <v>14</v>
      </c>
      <c r="F9" s="657" t="s">
        <v>1</v>
      </c>
      <c r="G9" s="660" t="s">
        <v>15</v>
      </c>
      <c r="H9" s="660"/>
      <c r="I9" s="660" t="s">
        <v>18</v>
      </c>
      <c r="J9" s="660"/>
      <c r="K9" s="657" t="s">
        <v>19</v>
      </c>
      <c r="L9" s="657" t="s">
        <v>2</v>
      </c>
    </row>
    <row r="10" spans="1:12">
      <c r="A10" s="656"/>
      <c r="B10" s="659"/>
      <c r="C10" s="658"/>
      <c r="D10" s="658"/>
      <c r="E10" s="658"/>
      <c r="F10" s="658"/>
      <c r="G10" s="86" t="s">
        <v>16</v>
      </c>
      <c r="H10" s="86" t="s">
        <v>17</v>
      </c>
      <c r="I10" s="86" t="s">
        <v>16</v>
      </c>
      <c r="J10" s="86" t="s">
        <v>17</v>
      </c>
      <c r="K10" s="658"/>
      <c r="L10" s="658"/>
    </row>
    <row r="11" spans="1:12" s="293" customFormat="1">
      <c r="A11" s="289"/>
      <c r="B11" s="290"/>
      <c r="C11" s="291" t="s">
        <v>244</v>
      </c>
      <c r="D11" s="292"/>
      <c r="E11" s="289"/>
      <c r="F11" s="289"/>
      <c r="G11" s="186"/>
      <c r="H11" s="186"/>
      <c r="I11" s="186"/>
      <c r="J11" s="186"/>
      <c r="K11" s="289"/>
      <c r="L11" s="289"/>
    </row>
    <row r="12" spans="1:12" s="87" customFormat="1">
      <c r="A12" s="185"/>
      <c r="B12" s="294"/>
      <c r="C12" s="150"/>
      <c r="D12" s="217"/>
      <c r="E12" s="295"/>
      <c r="F12" s="296"/>
      <c r="G12" s="295"/>
      <c r="H12" s="296"/>
      <c r="I12" s="296"/>
      <c r="J12" s="296"/>
      <c r="K12" s="296"/>
      <c r="L12" s="296"/>
    </row>
    <row r="13" spans="1:12" s="87" customFormat="1">
      <c r="A13" s="169"/>
      <c r="B13" s="297" t="s">
        <v>245</v>
      </c>
      <c r="C13" s="150"/>
      <c r="D13" s="117"/>
      <c r="E13" s="131"/>
      <c r="F13" s="131"/>
      <c r="G13" s="131"/>
      <c r="H13" s="131"/>
      <c r="I13" s="131"/>
      <c r="J13" s="131"/>
      <c r="K13" s="133"/>
      <c r="L13" s="131"/>
    </row>
    <row r="14" spans="1:12">
      <c r="A14" s="95"/>
      <c r="B14" s="297" t="s">
        <v>246</v>
      </c>
      <c r="C14" s="119"/>
      <c r="D14" s="120"/>
      <c r="E14" s="28"/>
      <c r="F14" s="28"/>
      <c r="G14" s="28"/>
      <c r="H14" s="94"/>
      <c r="I14" s="28"/>
      <c r="J14" s="94"/>
      <c r="K14" s="94"/>
      <c r="L14" s="94"/>
    </row>
    <row r="15" spans="1:12">
      <c r="A15" s="298"/>
      <c r="B15" s="297" t="s">
        <v>247</v>
      </c>
      <c r="C15" s="150"/>
      <c r="D15" s="120"/>
      <c r="E15" s="28"/>
      <c r="F15" s="28"/>
      <c r="G15" s="28"/>
      <c r="H15" s="94"/>
      <c r="I15" s="28"/>
      <c r="J15" s="94"/>
      <c r="K15" s="94"/>
      <c r="L15" s="94"/>
    </row>
    <row r="16" spans="1:12">
      <c r="A16" s="298"/>
      <c r="B16" s="297" t="s">
        <v>248</v>
      </c>
      <c r="C16" s="150"/>
      <c r="D16" s="120"/>
      <c r="E16" s="28"/>
      <c r="F16" s="28"/>
      <c r="G16" s="28"/>
      <c r="H16" s="94"/>
      <c r="I16" s="28"/>
      <c r="J16" s="94"/>
      <c r="K16" s="94"/>
      <c r="L16" s="94"/>
    </row>
    <row r="17" spans="1:15">
      <c r="A17" s="299"/>
      <c r="B17" s="297" t="s">
        <v>249</v>
      </c>
      <c r="C17" s="150"/>
      <c r="D17" s="120"/>
      <c r="E17" s="178"/>
      <c r="F17" s="178"/>
      <c r="G17" s="178"/>
      <c r="H17" s="94"/>
      <c r="I17" s="178"/>
      <c r="J17" s="94"/>
      <c r="K17" s="94"/>
      <c r="L17" s="300"/>
    </row>
    <row r="18" spans="1:15" s="306" customFormat="1">
      <c r="A18" s="301"/>
      <c r="B18" s="297" t="s">
        <v>250</v>
      </c>
      <c r="C18" s="302"/>
      <c r="D18" s="303"/>
      <c r="E18" s="304"/>
      <c r="F18" s="304"/>
      <c r="G18" s="304"/>
      <c r="H18" s="305"/>
      <c r="I18" s="304"/>
      <c r="J18" s="305"/>
      <c r="K18" s="305"/>
      <c r="L18" s="305"/>
    </row>
    <row r="19" spans="1:15">
      <c r="A19" s="26"/>
      <c r="B19" s="297" t="s">
        <v>251</v>
      </c>
      <c r="C19" s="122"/>
      <c r="D19" s="27"/>
      <c r="E19" s="28"/>
      <c r="F19" s="28"/>
      <c r="G19" s="28"/>
      <c r="H19" s="28"/>
      <c r="I19" s="28"/>
      <c r="J19" s="28"/>
      <c r="K19" s="94"/>
      <c r="L19" s="28"/>
    </row>
    <row r="20" spans="1:15">
      <c r="A20" s="177"/>
      <c r="B20" s="297" t="s">
        <v>252</v>
      </c>
      <c r="C20" s="122"/>
      <c r="D20" s="137"/>
      <c r="E20" s="178"/>
      <c r="F20" s="178"/>
      <c r="G20" s="178"/>
      <c r="H20" s="178"/>
      <c r="I20" s="178"/>
      <c r="J20" s="178"/>
      <c r="K20" s="300"/>
      <c r="L20" s="178"/>
      <c r="O20" s="148">
        <f>+' ปร.4ผังบริเวณ'!K17</f>
        <v>0</v>
      </c>
    </row>
    <row r="21" spans="1:15">
      <c r="A21" s="177"/>
      <c r="B21" s="297" t="s">
        <v>253</v>
      </c>
      <c r="C21" s="122"/>
      <c r="D21" s="137"/>
      <c r="E21" s="178"/>
      <c r="F21" s="178"/>
      <c r="G21" s="178"/>
      <c r="H21" s="178"/>
      <c r="I21" s="178"/>
      <c r="J21" s="178"/>
      <c r="K21" s="300"/>
      <c r="L21" s="178"/>
    </row>
    <row r="22" spans="1:15">
      <c r="A22" s="177"/>
      <c r="B22" s="297" t="s">
        <v>254</v>
      </c>
      <c r="C22" s="122"/>
      <c r="D22" s="137"/>
      <c r="E22" s="178"/>
      <c r="F22" s="178"/>
      <c r="G22" s="178"/>
      <c r="H22" s="178"/>
      <c r="I22" s="178"/>
      <c r="J22" s="178"/>
      <c r="K22" s="300"/>
      <c r="L22" s="178"/>
    </row>
    <row r="23" spans="1:15">
      <c r="A23" s="26"/>
      <c r="B23" s="26"/>
      <c r="C23" s="307" t="s">
        <v>255</v>
      </c>
      <c r="D23" s="27"/>
      <c r="E23" s="28"/>
      <c r="F23" s="28"/>
      <c r="G23" s="28"/>
      <c r="H23" s="28"/>
      <c r="I23" s="28"/>
      <c r="J23" s="28"/>
      <c r="K23" s="308">
        <f>SUM(K13:K22)</f>
        <v>0</v>
      </c>
      <c r="L23" s="28"/>
    </row>
    <row r="24" spans="1:15">
      <c r="A24" s="177"/>
      <c r="B24" s="501"/>
      <c r="C24" s="623"/>
      <c r="D24" s="143"/>
      <c r="E24" s="178"/>
      <c r="F24" s="178"/>
      <c r="G24" s="178"/>
      <c r="H24" s="178"/>
      <c r="I24" s="178"/>
      <c r="J24" s="178"/>
      <c r="K24" s="178"/>
      <c r="L24" s="178"/>
    </row>
    <row r="25" spans="1:15">
      <c r="A25" s="177"/>
      <c r="B25" s="620"/>
      <c r="D25" s="619"/>
      <c r="E25" s="178"/>
      <c r="F25" s="178"/>
      <c r="G25" s="178"/>
      <c r="H25" s="178"/>
      <c r="I25" s="178"/>
      <c r="J25" s="178"/>
      <c r="K25" s="178"/>
      <c r="L25" s="178"/>
    </row>
    <row r="26" spans="1:15">
      <c r="A26" s="177"/>
      <c r="B26" s="620"/>
      <c r="D26" s="619"/>
      <c r="E26" s="178"/>
      <c r="F26" s="178"/>
      <c r="G26" s="178"/>
      <c r="H26" s="178"/>
      <c r="I26" s="178"/>
      <c r="J26" s="178"/>
      <c r="K26" s="178"/>
      <c r="L26" s="178"/>
    </row>
    <row r="27" spans="1:15">
      <c r="A27" s="83"/>
      <c r="B27" s="624"/>
      <c r="C27" s="621"/>
      <c r="D27" s="622"/>
      <c r="E27" s="82"/>
      <c r="F27" s="82"/>
      <c r="G27" s="82"/>
      <c r="H27" s="82"/>
      <c r="I27" s="82"/>
      <c r="J27" s="82"/>
      <c r="K27" s="82"/>
      <c r="L27" s="82"/>
    </row>
    <row r="28" spans="1:15">
      <c r="A28" s="26"/>
      <c r="B28" s="310"/>
      <c r="C28" s="122"/>
      <c r="D28" s="27"/>
      <c r="E28" s="28"/>
      <c r="F28" s="28"/>
      <c r="G28" s="28"/>
      <c r="H28" s="28"/>
      <c r="I28" s="28"/>
      <c r="J28" s="28"/>
      <c r="K28" s="28"/>
      <c r="L28" s="28"/>
    </row>
    <row r="29" spans="1:15">
      <c r="A29" s="29"/>
      <c r="B29" s="310"/>
      <c r="C29" s="123"/>
      <c r="D29" s="30"/>
      <c r="E29" s="31"/>
      <c r="F29" s="31"/>
      <c r="G29" s="31"/>
      <c r="H29" s="31"/>
      <c r="I29" s="31"/>
      <c r="J29" s="31"/>
      <c r="K29" s="31"/>
      <c r="L29" s="31"/>
    </row>
    <row r="30" spans="1:15">
      <c r="A30" s="75"/>
      <c r="B30" s="75"/>
      <c r="D30" s="75"/>
      <c r="E30" s="75"/>
      <c r="F30" s="75"/>
      <c r="G30" s="75"/>
      <c r="H30" s="75"/>
      <c r="I30" s="75"/>
      <c r="J30" s="75"/>
      <c r="K30" s="76"/>
      <c r="L30" s="76" t="s">
        <v>288</v>
      </c>
    </row>
    <row r="31" spans="1:15">
      <c r="A31" s="75"/>
      <c r="B31" s="75"/>
      <c r="C31" s="654"/>
      <c r="D31" s="654"/>
      <c r="E31" s="654"/>
      <c r="F31" s="654"/>
      <c r="G31" s="654"/>
      <c r="H31" s="654"/>
      <c r="I31" s="75"/>
      <c r="J31" s="75"/>
      <c r="K31" s="75"/>
      <c r="L31" s="76" t="s">
        <v>271</v>
      </c>
    </row>
    <row r="32" spans="1:15">
      <c r="A32" s="655" t="s">
        <v>0</v>
      </c>
      <c r="B32" s="657" t="s">
        <v>13</v>
      </c>
      <c r="C32" s="658"/>
      <c r="D32" s="658"/>
      <c r="E32" s="657" t="s">
        <v>14</v>
      </c>
      <c r="F32" s="657" t="s">
        <v>1</v>
      </c>
      <c r="G32" s="660" t="s">
        <v>15</v>
      </c>
      <c r="H32" s="660"/>
      <c r="I32" s="660" t="s">
        <v>18</v>
      </c>
      <c r="J32" s="660"/>
      <c r="K32" s="657" t="s">
        <v>19</v>
      </c>
      <c r="L32" s="657" t="s">
        <v>2</v>
      </c>
    </row>
    <row r="33" spans="1:12">
      <c r="A33" s="656"/>
      <c r="B33" s="659"/>
      <c r="C33" s="659"/>
      <c r="D33" s="659"/>
      <c r="E33" s="658"/>
      <c r="F33" s="658"/>
      <c r="G33" s="86" t="s">
        <v>16</v>
      </c>
      <c r="H33" s="86" t="s">
        <v>17</v>
      </c>
      <c r="I33" s="86" t="s">
        <v>16</v>
      </c>
      <c r="J33" s="86" t="s">
        <v>17</v>
      </c>
      <c r="K33" s="658"/>
      <c r="L33" s="658"/>
    </row>
    <row r="34" spans="1:12">
      <c r="A34" s="312"/>
      <c r="B34" s="313"/>
      <c r="C34" s="209" t="s">
        <v>137</v>
      </c>
      <c r="D34" s="292"/>
      <c r="E34" s="81"/>
      <c r="F34" s="81"/>
      <c r="G34" s="81"/>
      <c r="H34" s="81"/>
      <c r="I34" s="81"/>
      <c r="J34" s="81"/>
      <c r="K34" s="81"/>
      <c r="L34" s="81"/>
    </row>
    <row r="35" spans="1:12">
      <c r="A35" s="26"/>
      <c r="B35" s="314" t="s">
        <v>138</v>
      </c>
      <c r="C35" s="150"/>
      <c r="D35" s="217"/>
      <c r="E35" s="144"/>
      <c r="F35" s="144"/>
      <c r="G35" s="82"/>
      <c r="H35" s="82"/>
      <c r="I35" s="82"/>
      <c r="J35" s="82"/>
      <c r="K35" s="82"/>
      <c r="L35" s="82"/>
    </row>
    <row r="36" spans="1:12" s="306" customFormat="1">
      <c r="A36" s="301"/>
      <c r="B36" s="310" t="s">
        <v>139</v>
      </c>
      <c r="C36" s="150"/>
      <c r="D36" s="117"/>
      <c r="E36" s="315">
        <v>10</v>
      </c>
      <c r="F36" s="316" t="s">
        <v>3</v>
      </c>
      <c r="G36" s="317"/>
      <c r="H36" s="318"/>
      <c r="I36" s="317"/>
      <c r="J36" s="318"/>
      <c r="K36" s="318"/>
      <c r="L36" s="319"/>
    </row>
    <row r="37" spans="1:12" s="306" customFormat="1">
      <c r="A37" s="319"/>
      <c r="B37" s="310" t="s">
        <v>140</v>
      </c>
      <c r="C37" s="119"/>
      <c r="D37" s="120"/>
      <c r="E37" s="315">
        <v>10</v>
      </c>
      <c r="F37" s="316" t="s">
        <v>3</v>
      </c>
      <c r="G37" s="317"/>
      <c r="H37" s="318"/>
      <c r="I37" s="317"/>
      <c r="J37" s="318"/>
      <c r="K37" s="318"/>
      <c r="L37" s="319"/>
    </row>
    <row r="38" spans="1:12" s="306" customFormat="1">
      <c r="A38" s="319"/>
      <c r="B38" s="310" t="s">
        <v>141</v>
      </c>
      <c r="C38" s="119"/>
      <c r="D38" s="120"/>
      <c r="E38" s="315">
        <v>2.5</v>
      </c>
      <c r="F38" s="316" t="s">
        <v>7</v>
      </c>
      <c r="G38" s="317"/>
      <c r="H38" s="318"/>
      <c r="I38" s="317"/>
      <c r="J38" s="318"/>
      <c r="K38" s="318"/>
      <c r="L38" s="319"/>
    </row>
    <row r="39" spans="1:12" s="306" customFormat="1">
      <c r="A39" s="320"/>
      <c r="B39" s="310" t="s">
        <v>142</v>
      </c>
      <c r="C39" s="150"/>
      <c r="D39" s="120"/>
      <c r="E39" s="315">
        <v>0.5</v>
      </c>
      <c r="F39" s="316" t="s">
        <v>7</v>
      </c>
      <c r="G39" s="321"/>
      <c r="H39" s="318"/>
      <c r="I39" s="321"/>
      <c r="J39" s="318"/>
      <c r="K39" s="318"/>
      <c r="L39" s="320"/>
    </row>
    <row r="40" spans="1:12" s="306" customFormat="1">
      <c r="A40" s="322"/>
      <c r="B40" s="310" t="s">
        <v>143</v>
      </c>
      <c r="C40" s="150"/>
      <c r="D40" s="120"/>
      <c r="E40" s="315">
        <v>0.5</v>
      </c>
      <c r="F40" s="316" t="s">
        <v>7</v>
      </c>
      <c r="G40" s="323"/>
      <c r="H40" s="318"/>
      <c r="I40" s="323"/>
      <c r="J40" s="318"/>
      <c r="K40" s="318"/>
      <c r="L40" s="324"/>
    </row>
    <row r="41" spans="1:12" s="306" customFormat="1">
      <c r="A41" s="301"/>
      <c r="B41" s="310" t="s">
        <v>144</v>
      </c>
      <c r="C41" s="150"/>
      <c r="D41" s="120"/>
      <c r="E41" s="315">
        <v>35</v>
      </c>
      <c r="F41" s="316" t="s">
        <v>7</v>
      </c>
      <c r="G41" s="325"/>
      <c r="H41" s="318"/>
      <c r="I41" s="325"/>
      <c r="J41" s="318"/>
      <c r="K41" s="318"/>
      <c r="L41" s="304"/>
    </row>
    <row r="42" spans="1:12">
      <c r="A42" s="26"/>
      <c r="B42" s="310" t="s">
        <v>145</v>
      </c>
      <c r="C42" s="302"/>
      <c r="D42" s="303"/>
      <c r="E42" s="315">
        <v>190</v>
      </c>
      <c r="F42" s="316" t="s">
        <v>4</v>
      </c>
      <c r="G42" s="326"/>
      <c r="H42" s="318"/>
      <c r="I42" s="85"/>
      <c r="J42" s="318"/>
      <c r="K42" s="318"/>
      <c r="L42" s="82"/>
    </row>
    <row r="43" spans="1:12">
      <c r="A43" s="177"/>
      <c r="B43" s="310" t="s">
        <v>146</v>
      </c>
      <c r="C43" s="122"/>
      <c r="D43" s="27"/>
      <c r="E43" s="315">
        <v>330</v>
      </c>
      <c r="F43" s="316" t="s">
        <v>256</v>
      </c>
      <c r="G43" s="326"/>
      <c r="H43" s="318"/>
      <c r="I43" s="85"/>
      <c r="J43" s="318"/>
      <c r="K43" s="318"/>
      <c r="L43" s="178"/>
    </row>
    <row r="44" spans="1:12">
      <c r="A44" s="26"/>
      <c r="B44" s="310" t="s">
        <v>147</v>
      </c>
      <c r="C44" s="122"/>
      <c r="D44" s="137"/>
      <c r="E44" s="315">
        <v>2650</v>
      </c>
      <c r="F44" s="316" t="s">
        <v>256</v>
      </c>
      <c r="G44" s="327"/>
      <c r="H44" s="318"/>
      <c r="I44" s="85"/>
      <c r="J44" s="318"/>
      <c r="K44" s="318"/>
      <c r="L44" s="82"/>
    </row>
    <row r="45" spans="1:12">
      <c r="A45" s="26"/>
      <c r="B45" s="310" t="s">
        <v>148</v>
      </c>
      <c r="C45" s="122"/>
      <c r="D45" s="137"/>
      <c r="E45" s="315">
        <v>855</v>
      </c>
      <c r="F45" s="316" t="s">
        <v>256</v>
      </c>
      <c r="G45" s="327"/>
      <c r="H45" s="318"/>
      <c r="I45" s="85"/>
      <c r="J45" s="318"/>
      <c r="K45" s="318"/>
      <c r="L45" s="82"/>
    </row>
    <row r="46" spans="1:12">
      <c r="A46" s="26"/>
      <c r="B46" s="310" t="s">
        <v>149</v>
      </c>
      <c r="C46" s="122"/>
      <c r="D46" s="137"/>
      <c r="E46" s="315">
        <v>1403</v>
      </c>
      <c r="F46" s="316" t="s">
        <v>256</v>
      </c>
      <c r="G46" s="326"/>
      <c r="H46" s="318"/>
      <c r="I46" s="85"/>
      <c r="J46" s="318"/>
      <c r="K46" s="318"/>
      <c r="L46" s="82"/>
    </row>
    <row r="47" spans="1:12">
      <c r="A47" s="26"/>
      <c r="B47" s="310" t="s">
        <v>150</v>
      </c>
      <c r="C47" s="122"/>
      <c r="D47" s="137"/>
      <c r="E47" s="315">
        <v>899</v>
      </c>
      <c r="F47" s="316" t="s">
        <v>256</v>
      </c>
      <c r="G47" s="326"/>
      <c r="H47" s="318"/>
      <c r="I47" s="85"/>
      <c r="J47" s="318"/>
      <c r="K47" s="318"/>
      <c r="L47" s="82"/>
    </row>
    <row r="48" spans="1:12">
      <c r="A48" s="26"/>
      <c r="B48" s="328" t="s">
        <v>151</v>
      </c>
      <c r="C48" s="122"/>
      <c r="D48" s="27"/>
      <c r="E48" s="315">
        <v>260</v>
      </c>
      <c r="F48" s="316" t="s">
        <v>256</v>
      </c>
      <c r="G48" s="327"/>
      <c r="H48" s="318"/>
      <c r="I48" s="85"/>
      <c r="J48" s="85"/>
      <c r="K48" s="318"/>
      <c r="L48" s="82"/>
    </row>
    <row r="49" spans="1:12">
      <c r="A49" s="26"/>
      <c r="C49" s="309" t="s">
        <v>152</v>
      </c>
      <c r="E49" s="329"/>
      <c r="F49" s="330"/>
      <c r="G49" s="326"/>
      <c r="H49" s="85"/>
      <c r="I49" s="85"/>
      <c r="J49" s="85"/>
      <c r="K49" s="331"/>
      <c r="L49" s="82"/>
    </row>
    <row r="50" spans="1:12">
      <c r="A50" s="26"/>
      <c r="B50" s="310"/>
      <c r="C50" s="311"/>
      <c r="D50" s="137"/>
      <c r="E50" s="326"/>
      <c r="F50" s="332"/>
      <c r="G50" s="326"/>
      <c r="H50" s="85"/>
      <c r="I50" s="85"/>
      <c r="J50" s="85"/>
      <c r="K50" s="85"/>
      <c r="L50" s="82"/>
    </row>
    <row r="51" spans="1:12">
      <c r="A51" s="26"/>
      <c r="B51" s="310"/>
      <c r="C51" s="122"/>
      <c r="D51" s="27"/>
      <c r="E51" s="326"/>
      <c r="F51" s="327"/>
      <c r="G51" s="326"/>
      <c r="H51" s="85"/>
      <c r="I51" s="85"/>
      <c r="J51" s="85"/>
      <c r="K51" s="85"/>
      <c r="L51" s="82"/>
    </row>
    <row r="52" spans="1:12">
      <c r="A52" s="26"/>
      <c r="B52" s="310"/>
      <c r="C52" s="122"/>
      <c r="D52" s="27"/>
      <c r="E52" s="85"/>
      <c r="F52" s="83"/>
      <c r="G52" s="333"/>
      <c r="H52" s="85"/>
      <c r="I52" s="85"/>
      <c r="J52" s="85"/>
      <c r="K52" s="85"/>
      <c r="L52" s="82"/>
    </row>
    <row r="53" spans="1:12">
      <c r="A53" s="26"/>
      <c r="B53" s="335"/>
      <c r="C53" s="122"/>
      <c r="D53" s="137"/>
      <c r="E53" s="85"/>
      <c r="F53" s="83"/>
      <c r="G53" s="333"/>
      <c r="H53" s="85"/>
      <c r="I53" s="85"/>
      <c r="J53" s="85"/>
      <c r="K53" s="85"/>
      <c r="L53" s="245"/>
    </row>
    <row r="54" spans="1:12">
      <c r="A54" s="26"/>
      <c r="B54" s="335"/>
      <c r="C54" s="122"/>
      <c r="D54" s="122"/>
      <c r="E54" s="85"/>
      <c r="F54" s="83"/>
      <c r="G54" s="333"/>
      <c r="H54" s="85"/>
      <c r="I54" s="85"/>
      <c r="J54" s="85"/>
      <c r="K54" s="85"/>
      <c r="L54" s="82"/>
    </row>
    <row r="55" spans="1:12">
      <c r="A55" s="26"/>
      <c r="B55" s="335"/>
      <c r="C55" s="122"/>
      <c r="D55" s="122"/>
      <c r="E55" s="326"/>
      <c r="F55" s="83"/>
      <c r="G55" s="333"/>
      <c r="H55" s="85"/>
      <c r="I55" s="85"/>
      <c r="J55" s="85"/>
      <c r="K55" s="85"/>
      <c r="L55" s="82"/>
    </row>
    <row r="56" spans="1:12" s="306" customFormat="1">
      <c r="A56" s="336"/>
      <c r="B56" s="337"/>
      <c r="C56" s="338"/>
      <c r="D56" s="339"/>
      <c r="E56" s="340"/>
      <c r="F56" s="340"/>
      <c r="G56" s="341"/>
      <c r="H56" s="341"/>
      <c r="I56" s="341"/>
      <c r="J56" s="341"/>
      <c r="K56" s="342"/>
      <c r="L56" s="343"/>
    </row>
    <row r="57" spans="1:12">
      <c r="A57" s="75"/>
      <c r="B57" s="75"/>
      <c r="D57" s="75"/>
      <c r="E57" s="75"/>
      <c r="F57" s="75"/>
      <c r="G57" s="75"/>
      <c r="H57" s="75"/>
      <c r="I57" s="75"/>
      <c r="J57" s="75"/>
      <c r="K57" s="76"/>
      <c r="L57" s="76" t="s">
        <v>288</v>
      </c>
    </row>
    <row r="58" spans="1:12">
      <c r="A58" s="75"/>
      <c r="B58" s="75"/>
      <c r="C58" s="654"/>
      <c r="D58" s="654"/>
      <c r="E58" s="654"/>
      <c r="F58" s="654"/>
      <c r="G58" s="654"/>
      <c r="H58" s="654"/>
      <c r="I58" s="75"/>
      <c r="J58" s="75"/>
      <c r="K58" s="75"/>
      <c r="L58" s="76" t="s">
        <v>272</v>
      </c>
    </row>
    <row r="59" spans="1:12">
      <c r="A59" s="655" t="s">
        <v>0</v>
      </c>
      <c r="B59" s="657" t="s">
        <v>13</v>
      </c>
      <c r="C59" s="658"/>
      <c r="D59" s="658"/>
      <c r="E59" s="657" t="s">
        <v>14</v>
      </c>
      <c r="F59" s="657" t="s">
        <v>1</v>
      </c>
      <c r="G59" s="660" t="s">
        <v>15</v>
      </c>
      <c r="H59" s="660"/>
      <c r="I59" s="660" t="s">
        <v>18</v>
      </c>
      <c r="J59" s="660"/>
      <c r="K59" s="657" t="s">
        <v>19</v>
      </c>
      <c r="L59" s="657" t="s">
        <v>2</v>
      </c>
    </row>
    <row r="60" spans="1:12">
      <c r="A60" s="656"/>
      <c r="B60" s="659"/>
      <c r="C60" s="658"/>
      <c r="D60" s="658"/>
      <c r="E60" s="658"/>
      <c r="F60" s="658"/>
      <c r="G60" s="86" t="s">
        <v>16</v>
      </c>
      <c r="H60" s="86" t="s">
        <v>17</v>
      </c>
      <c r="I60" s="86" t="s">
        <v>16</v>
      </c>
      <c r="J60" s="86" t="s">
        <v>17</v>
      </c>
      <c r="K60" s="658"/>
      <c r="L60" s="658"/>
    </row>
    <row r="61" spans="1:12" s="306" customFormat="1">
      <c r="A61" s="344"/>
      <c r="B61" s="345"/>
      <c r="C61" s="346" t="s">
        <v>158</v>
      </c>
      <c r="D61" s="84"/>
      <c r="E61" s="347"/>
      <c r="F61" s="347"/>
      <c r="G61" s="348"/>
      <c r="H61" s="349"/>
      <c r="I61" s="348"/>
      <c r="J61" s="349"/>
      <c r="K61" s="349"/>
      <c r="L61" s="348"/>
    </row>
    <row r="62" spans="1:12" s="306" customFormat="1">
      <c r="A62" s="301"/>
      <c r="B62" s="310" t="s">
        <v>153</v>
      </c>
      <c r="C62" s="309"/>
      <c r="D62" s="122"/>
      <c r="E62" s="350">
        <v>2888</v>
      </c>
      <c r="F62" s="227" t="s">
        <v>256</v>
      </c>
      <c r="G62" s="351"/>
      <c r="H62" s="317"/>
      <c r="I62" s="317"/>
      <c r="J62" s="317"/>
      <c r="K62" s="317"/>
      <c r="L62" s="319"/>
    </row>
    <row r="63" spans="1:12" s="306" customFormat="1">
      <c r="A63" s="301"/>
      <c r="B63" s="310" t="s">
        <v>154</v>
      </c>
      <c r="C63" s="122"/>
      <c r="D63" s="122"/>
      <c r="E63" s="350">
        <v>701</v>
      </c>
      <c r="F63" s="227" t="s">
        <v>256</v>
      </c>
      <c r="G63" s="352"/>
      <c r="H63" s="317"/>
      <c r="I63" s="317"/>
      <c r="J63" s="317"/>
      <c r="K63" s="317"/>
      <c r="L63" s="319"/>
    </row>
    <row r="64" spans="1:12" s="306" customFormat="1">
      <c r="A64" s="319"/>
      <c r="B64" s="310" t="s">
        <v>155</v>
      </c>
      <c r="C64" s="122"/>
      <c r="D64" s="122"/>
      <c r="E64" s="350">
        <v>70</v>
      </c>
      <c r="F64" s="227" t="s">
        <v>256</v>
      </c>
      <c r="G64" s="352"/>
      <c r="H64" s="317"/>
      <c r="I64" s="317"/>
      <c r="J64" s="317"/>
      <c r="K64" s="317"/>
      <c r="L64" s="353"/>
    </row>
    <row r="65" spans="1:12" s="306" customFormat="1">
      <c r="A65" s="301"/>
      <c r="B65" s="310" t="s">
        <v>156</v>
      </c>
      <c r="C65" s="122"/>
      <c r="D65" s="122"/>
      <c r="E65" s="350">
        <v>15</v>
      </c>
      <c r="F65" s="227" t="s">
        <v>35</v>
      </c>
      <c r="G65" s="317"/>
      <c r="H65" s="317"/>
      <c r="I65" s="317"/>
      <c r="J65" s="317"/>
      <c r="K65" s="317"/>
      <c r="L65" s="304"/>
    </row>
    <row r="66" spans="1:12" s="306" customFormat="1">
      <c r="A66" s="301"/>
      <c r="B66" s="310" t="s">
        <v>157</v>
      </c>
      <c r="C66" s="122"/>
      <c r="D66" s="122"/>
      <c r="E66" s="354">
        <v>60</v>
      </c>
      <c r="F66" s="355" t="s">
        <v>11</v>
      </c>
      <c r="G66" s="317"/>
      <c r="H66" s="317"/>
      <c r="I66" s="317"/>
      <c r="J66" s="317"/>
      <c r="K66" s="317"/>
      <c r="L66" s="304"/>
    </row>
    <row r="67" spans="1:12" s="306" customFormat="1">
      <c r="A67" s="319"/>
      <c r="B67" s="356" t="s">
        <v>159</v>
      </c>
      <c r="C67" s="357"/>
      <c r="D67" s="357"/>
      <c r="E67" s="358">
        <v>435</v>
      </c>
      <c r="F67" s="227" t="s">
        <v>35</v>
      </c>
      <c r="G67" s="352"/>
      <c r="H67" s="317"/>
      <c r="I67" s="317"/>
      <c r="J67" s="317"/>
      <c r="K67" s="317"/>
      <c r="L67" s="353"/>
    </row>
    <row r="68" spans="1:12" s="306" customFormat="1">
      <c r="A68" s="227"/>
      <c r="B68" s="356" t="s">
        <v>160</v>
      </c>
      <c r="C68" s="357"/>
      <c r="D68" s="357"/>
      <c r="E68" s="358">
        <v>72</v>
      </c>
      <c r="F68" s="227" t="s">
        <v>257</v>
      </c>
      <c r="G68" s="359"/>
      <c r="H68" s="317"/>
      <c r="I68" s="317"/>
      <c r="J68" s="317"/>
      <c r="K68" s="317"/>
      <c r="L68" s="360"/>
    </row>
    <row r="69" spans="1:12">
      <c r="A69" s="79"/>
      <c r="B69" s="356" t="s">
        <v>161</v>
      </c>
      <c r="C69" s="122"/>
      <c r="D69" s="122"/>
      <c r="E69" s="358">
        <v>50</v>
      </c>
      <c r="F69" s="227" t="s">
        <v>35</v>
      </c>
      <c r="G69" s="85"/>
      <c r="H69" s="317"/>
      <c r="I69" s="85"/>
      <c r="J69" s="317"/>
      <c r="K69" s="317"/>
      <c r="L69" s="80"/>
    </row>
    <row r="70" spans="1:12">
      <c r="A70" s="26"/>
      <c r="B70" s="361" t="s">
        <v>162</v>
      </c>
      <c r="C70" s="104"/>
      <c r="D70" s="122"/>
      <c r="E70" s="358">
        <v>66</v>
      </c>
      <c r="F70" s="227" t="s">
        <v>35</v>
      </c>
      <c r="G70" s="85"/>
      <c r="H70" s="317"/>
      <c r="I70" s="85"/>
      <c r="J70" s="317"/>
      <c r="K70" s="317"/>
      <c r="L70" s="28"/>
    </row>
    <row r="71" spans="1:12">
      <c r="A71" s="26"/>
      <c r="B71" s="334"/>
      <c r="C71" s="309" t="s">
        <v>163</v>
      </c>
      <c r="D71" s="311"/>
      <c r="E71" s="362"/>
      <c r="F71" s="363"/>
      <c r="G71" s="85"/>
      <c r="H71" s="317"/>
      <c r="I71" s="85"/>
      <c r="J71" s="317"/>
      <c r="K71" s="364"/>
      <c r="L71" s="28"/>
    </row>
    <row r="72" spans="1:12" s="306" customFormat="1">
      <c r="A72" s="301"/>
      <c r="B72" s="365"/>
      <c r="C72" s="366" t="s">
        <v>164</v>
      </c>
      <c r="D72" s="122"/>
      <c r="E72" s="367"/>
      <c r="F72" s="367"/>
      <c r="G72" s="304"/>
      <c r="H72" s="317"/>
      <c r="I72" s="304"/>
      <c r="J72" s="317"/>
      <c r="K72" s="317"/>
      <c r="L72" s="305"/>
    </row>
    <row r="73" spans="1:12" s="306" customFormat="1">
      <c r="A73" s="301"/>
      <c r="B73" s="310" t="s">
        <v>165</v>
      </c>
      <c r="C73" s="122"/>
      <c r="D73" s="122"/>
      <c r="E73" s="350">
        <v>304</v>
      </c>
      <c r="F73" s="227" t="s">
        <v>4</v>
      </c>
      <c r="G73" s="317"/>
      <c r="H73" s="317"/>
      <c r="I73" s="317"/>
      <c r="J73" s="317"/>
      <c r="K73" s="317"/>
      <c r="L73" s="304"/>
    </row>
    <row r="74" spans="1:12" s="306" customFormat="1">
      <c r="A74" s="227"/>
      <c r="B74" s="310" t="s">
        <v>166</v>
      </c>
      <c r="C74" s="122"/>
      <c r="D74" s="122"/>
      <c r="E74" s="350">
        <v>532</v>
      </c>
      <c r="F74" s="227" t="s">
        <v>4</v>
      </c>
      <c r="G74" s="317"/>
      <c r="H74" s="317"/>
      <c r="I74" s="317"/>
      <c r="J74" s="317"/>
      <c r="K74" s="317"/>
      <c r="L74" s="319"/>
    </row>
    <row r="75" spans="1:12" s="306" customFormat="1">
      <c r="A75" s="368"/>
      <c r="B75" s="310" t="s">
        <v>167</v>
      </c>
      <c r="C75" s="122"/>
      <c r="D75" s="122"/>
      <c r="E75" s="350">
        <v>105</v>
      </c>
      <c r="F75" s="227" t="s">
        <v>4</v>
      </c>
      <c r="G75" s="369"/>
      <c r="H75" s="317"/>
      <c r="I75" s="325"/>
      <c r="J75" s="317"/>
      <c r="K75" s="317"/>
      <c r="L75" s="325"/>
    </row>
    <row r="76" spans="1:12" s="306" customFormat="1">
      <c r="A76" s="370"/>
      <c r="B76" s="310" t="s">
        <v>168</v>
      </c>
      <c r="C76" s="122"/>
      <c r="D76" s="122"/>
      <c r="E76" s="350">
        <v>40</v>
      </c>
      <c r="F76" s="227" t="s">
        <v>4</v>
      </c>
      <c r="G76" s="369"/>
      <c r="H76" s="317"/>
      <c r="I76" s="369"/>
      <c r="J76" s="317"/>
      <c r="K76" s="317"/>
      <c r="L76" s="325"/>
    </row>
    <row r="77" spans="1:12" s="306" customFormat="1">
      <c r="A77" s="370"/>
      <c r="B77" s="310" t="s">
        <v>169</v>
      </c>
      <c r="C77" s="122"/>
      <c r="D77" s="122"/>
      <c r="E77" s="350">
        <v>250</v>
      </c>
      <c r="F77" s="227" t="s">
        <v>258</v>
      </c>
      <c r="G77" s="369"/>
      <c r="H77" s="317"/>
      <c r="I77" s="369"/>
      <c r="J77" s="317"/>
      <c r="K77" s="317"/>
      <c r="L77" s="325"/>
    </row>
    <row r="78" spans="1:12" s="306" customFormat="1">
      <c r="A78" s="370"/>
      <c r="B78" s="310" t="s">
        <v>170</v>
      </c>
      <c r="C78" s="122"/>
      <c r="D78" s="122"/>
      <c r="E78" s="350">
        <v>123</v>
      </c>
      <c r="F78" s="227" t="s">
        <v>258</v>
      </c>
      <c r="G78" s="369"/>
      <c r="H78" s="317"/>
      <c r="I78" s="369"/>
      <c r="J78" s="317"/>
      <c r="K78" s="317"/>
      <c r="L78" s="325"/>
    </row>
    <row r="79" spans="1:12" s="306" customFormat="1">
      <c r="A79" s="370"/>
      <c r="B79" s="371"/>
      <c r="C79" s="372" t="s">
        <v>171</v>
      </c>
      <c r="D79" s="122"/>
      <c r="E79" s="373"/>
      <c r="F79" s="373"/>
      <c r="G79" s="325"/>
      <c r="H79" s="317"/>
      <c r="I79" s="325"/>
      <c r="J79" s="317"/>
      <c r="K79" s="364"/>
      <c r="L79" s="325"/>
    </row>
    <row r="80" spans="1:12" s="306" customFormat="1">
      <c r="A80" s="370"/>
      <c r="B80" s="208" t="s">
        <v>259</v>
      </c>
      <c r="C80" s="311"/>
      <c r="D80" s="122"/>
      <c r="E80" s="374"/>
      <c r="F80" s="355"/>
      <c r="G80" s="369"/>
      <c r="H80" s="317"/>
      <c r="I80" s="369"/>
      <c r="J80" s="317"/>
      <c r="K80" s="317"/>
      <c r="L80" s="325"/>
    </row>
    <row r="81" spans="1:12" s="306" customFormat="1">
      <c r="A81" s="375"/>
      <c r="B81" s="207" t="s">
        <v>260</v>
      </c>
      <c r="C81" s="122"/>
      <c r="D81" s="122"/>
      <c r="E81" s="350">
        <v>75</v>
      </c>
      <c r="F81" s="227" t="s">
        <v>4</v>
      </c>
      <c r="G81" s="376"/>
      <c r="H81" s="317"/>
      <c r="I81" s="376"/>
      <c r="J81" s="317"/>
      <c r="K81" s="317"/>
      <c r="L81" s="321"/>
    </row>
    <row r="82" spans="1:12" s="306" customFormat="1">
      <c r="A82" s="377"/>
      <c r="B82" s="207" t="s">
        <v>261</v>
      </c>
      <c r="C82" s="114"/>
      <c r="D82" s="114"/>
      <c r="E82" s="350">
        <v>5</v>
      </c>
      <c r="F82" s="227" t="s">
        <v>4</v>
      </c>
      <c r="G82" s="369"/>
      <c r="H82" s="317"/>
      <c r="I82" s="369"/>
      <c r="J82" s="317"/>
      <c r="K82" s="317"/>
      <c r="L82" s="317"/>
    </row>
    <row r="83" spans="1:12" s="306" customFormat="1">
      <c r="A83" s="227"/>
      <c r="B83" s="207" t="s">
        <v>262</v>
      </c>
      <c r="C83" s="122"/>
      <c r="D83" s="122"/>
      <c r="E83" s="350">
        <v>93</v>
      </c>
      <c r="F83" s="227" t="s">
        <v>4</v>
      </c>
      <c r="G83" s="317"/>
      <c r="H83" s="317"/>
      <c r="I83" s="317"/>
      <c r="J83" s="317"/>
      <c r="K83" s="317"/>
      <c r="L83" s="319"/>
    </row>
    <row r="84" spans="1:12" s="306" customFormat="1">
      <c r="A84" s="227"/>
      <c r="B84" s="207" t="s">
        <v>263</v>
      </c>
      <c r="C84" s="122"/>
      <c r="D84" s="122"/>
      <c r="E84" s="350">
        <v>25</v>
      </c>
      <c r="F84" s="227" t="s">
        <v>4</v>
      </c>
      <c r="G84" s="317"/>
      <c r="H84" s="317"/>
      <c r="I84" s="317"/>
      <c r="J84" s="317"/>
      <c r="K84" s="317"/>
      <c r="L84" s="378"/>
    </row>
    <row r="85" spans="1:12" s="306" customFormat="1">
      <c r="A85" s="379"/>
      <c r="B85" s="379"/>
      <c r="C85" s="581" t="s">
        <v>264</v>
      </c>
      <c r="D85" s="338"/>
      <c r="E85" s="341"/>
      <c r="F85" s="341"/>
      <c r="G85" s="341"/>
      <c r="H85" s="341"/>
      <c r="I85" s="341"/>
      <c r="J85" s="341"/>
      <c r="K85" s="342"/>
      <c r="L85" s="341"/>
    </row>
    <row r="86" spans="1:12">
      <c r="A86" s="75"/>
      <c r="B86" s="75"/>
      <c r="D86" s="75"/>
      <c r="E86" s="75"/>
      <c r="F86" s="75"/>
      <c r="G86" s="75"/>
      <c r="H86" s="75"/>
      <c r="I86" s="75"/>
      <c r="J86" s="75"/>
      <c r="K86" s="76"/>
      <c r="L86" s="76" t="s">
        <v>288</v>
      </c>
    </row>
    <row r="87" spans="1:12">
      <c r="A87" s="75"/>
      <c r="B87" s="75"/>
      <c r="C87" s="654"/>
      <c r="D87" s="654"/>
      <c r="E87" s="654"/>
      <c r="F87" s="654"/>
      <c r="G87" s="654"/>
      <c r="H87" s="654"/>
      <c r="I87" s="75"/>
      <c r="J87" s="75"/>
      <c r="K87" s="75"/>
      <c r="L87" s="76" t="s">
        <v>273</v>
      </c>
    </row>
    <row r="88" spans="1:12">
      <c r="A88" s="655" t="s">
        <v>0</v>
      </c>
      <c r="B88" s="657" t="s">
        <v>13</v>
      </c>
      <c r="C88" s="658"/>
      <c r="D88" s="658"/>
      <c r="E88" s="657" t="s">
        <v>14</v>
      </c>
      <c r="F88" s="657" t="s">
        <v>1</v>
      </c>
      <c r="G88" s="660" t="s">
        <v>15</v>
      </c>
      <c r="H88" s="660"/>
      <c r="I88" s="660" t="s">
        <v>18</v>
      </c>
      <c r="J88" s="660"/>
      <c r="K88" s="657" t="s">
        <v>19</v>
      </c>
      <c r="L88" s="657" t="s">
        <v>2</v>
      </c>
    </row>
    <row r="89" spans="1:12">
      <c r="A89" s="656"/>
      <c r="B89" s="659"/>
      <c r="C89" s="658"/>
      <c r="D89" s="658"/>
      <c r="E89" s="658"/>
      <c r="F89" s="658"/>
      <c r="G89" s="380" t="s">
        <v>16</v>
      </c>
      <c r="H89" s="86" t="s">
        <v>17</v>
      </c>
      <c r="I89" s="86" t="s">
        <v>16</v>
      </c>
      <c r="J89" s="86" t="s">
        <v>17</v>
      </c>
      <c r="K89" s="658"/>
      <c r="L89" s="658"/>
    </row>
    <row r="90" spans="1:12" s="306" customFormat="1">
      <c r="A90" s="381"/>
      <c r="B90" s="382"/>
      <c r="C90" s="383" t="s">
        <v>12</v>
      </c>
      <c r="D90" s="384"/>
      <c r="E90" s="385"/>
      <c r="F90" s="385"/>
      <c r="G90" s="386"/>
      <c r="H90" s="387"/>
      <c r="I90" s="387"/>
      <c r="J90" s="387"/>
      <c r="K90" s="387"/>
      <c r="L90" s="387"/>
    </row>
    <row r="91" spans="1:12" s="306" customFormat="1">
      <c r="A91" s="388"/>
      <c r="B91" s="310" t="s">
        <v>172</v>
      </c>
      <c r="C91" s="357"/>
      <c r="D91" s="357"/>
      <c r="E91" s="350">
        <v>75</v>
      </c>
      <c r="F91" s="227" t="s">
        <v>4</v>
      </c>
      <c r="G91" s="369"/>
      <c r="H91" s="317"/>
      <c r="I91" s="317"/>
      <c r="J91" s="317"/>
      <c r="K91" s="317"/>
      <c r="L91" s="317"/>
    </row>
    <row r="92" spans="1:12" s="306" customFormat="1">
      <c r="A92" s="388"/>
      <c r="B92" s="310" t="s">
        <v>173</v>
      </c>
      <c r="C92" s="357"/>
      <c r="D92" s="357"/>
      <c r="E92" s="350">
        <v>5</v>
      </c>
      <c r="F92" s="227" t="s">
        <v>4</v>
      </c>
      <c r="G92" s="369"/>
      <c r="H92" s="317"/>
      <c r="I92" s="317"/>
      <c r="J92" s="317"/>
      <c r="K92" s="317"/>
      <c r="L92" s="317"/>
    </row>
    <row r="93" spans="1:12" s="306" customFormat="1">
      <c r="A93" s="388"/>
      <c r="B93" s="310" t="s">
        <v>174</v>
      </c>
      <c r="C93" s="302"/>
      <c r="D93" s="357"/>
      <c r="E93" s="350">
        <v>145</v>
      </c>
      <c r="F93" s="227" t="s">
        <v>4</v>
      </c>
      <c r="G93" s="369"/>
      <c r="H93" s="317"/>
      <c r="I93" s="317"/>
      <c r="J93" s="317"/>
      <c r="K93" s="317"/>
      <c r="L93" s="325"/>
    </row>
    <row r="94" spans="1:12" s="306" customFormat="1">
      <c r="A94" s="389"/>
      <c r="B94" s="310" t="s">
        <v>175</v>
      </c>
      <c r="C94" s="357"/>
      <c r="D94" s="357"/>
      <c r="E94" s="350">
        <v>25</v>
      </c>
      <c r="F94" s="227" t="s">
        <v>4</v>
      </c>
      <c r="G94" s="369"/>
      <c r="H94" s="317"/>
      <c r="I94" s="317"/>
      <c r="J94" s="317"/>
      <c r="K94" s="317"/>
      <c r="L94" s="390"/>
    </row>
    <row r="95" spans="1:12" s="306" customFormat="1">
      <c r="A95" s="391"/>
      <c r="B95" s="392"/>
      <c r="C95" s="393" t="s">
        <v>176</v>
      </c>
      <c r="D95" s="394"/>
      <c r="E95" s="373"/>
      <c r="F95" s="373"/>
      <c r="G95" s="317"/>
      <c r="H95" s="317"/>
      <c r="I95" s="317"/>
      <c r="J95" s="317"/>
      <c r="K95" s="364"/>
      <c r="L95" s="317"/>
    </row>
    <row r="96" spans="1:12" s="306" customFormat="1">
      <c r="A96" s="395"/>
      <c r="B96" s="310"/>
      <c r="C96" s="302"/>
      <c r="D96" s="357"/>
      <c r="E96" s="369"/>
      <c r="F96" s="396"/>
      <c r="G96" s="369"/>
      <c r="H96" s="317"/>
      <c r="I96" s="317"/>
      <c r="J96" s="317"/>
      <c r="K96" s="317"/>
      <c r="L96" s="321"/>
    </row>
    <row r="97" spans="1:12" s="306" customFormat="1">
      <c r="A97" s="397"/>
      <c r="B97" s="314"/>
      <c r="C97" s="383" t="s">
        <v>177</v>
      </c>
      <c r="D97" s="398"/>
      <c r="E97" s="399"/>
      <c r="F97" s="399"/>
      <c r="G97" s="400"/>
      <c r="H97" s="400"/>
      <c r="I97" s="317"/>
      <c r="J97" s="317"/>
      <c r="K97" s="352"/>
      <c r="L97" s="352"/>
    </row>
    <row r="98" spans="1:12" s="306" customFormat="1">
      <c r="A98" s="368"/>
      <c r="B98" s="401" t="s">
        <v>178</v>
      </c>
      <c r="C98" s="122"/>
      <c r="D98" s="122"/>
      <c r="E98" s="402">
        <v>1</v>
      </c>
      <c r="F98" s="227" t="s">
        <v>11</v>
      </c>
      <c r="G98" s="369"/>
      <c r="H98" s="369"/>
      <c r="I98" s="369"/>
      <c r="J98" s="323"/>
      <c r="K98" s="323"/>
      <c r="L98" s="325"/>
    </row>
    <row r="99" spans="1:12" s="306" customFormat="1">
      <c r="A99" s="391"/>
      <c r="B99" s="401" t="s">
        <v>179</v>
      </c>
      <c r="C99" s="122"/>
      <c r="D99" s="122"/>
      <c r="E99" s="402">
        <v>2</v>
      </c>
      <c r="F99" s="227" t="s">
        <v>11</v>
      </c>
      <c r="G99" s="369"/>
      <c r="H99" s="369"/>
      <c r="I99" s="369"/>
      <c r="J99" s="323"/>
      <c r="K99" s="323"/>
      <c r="L99" s="317"/>
    </row>
    <row r="100" spans="1:12" s="306" customFormat="1">
      <c r="A100" s="368"/>
      <c r="B100" s="401" t="s">
        <v>180</v>
      </c>
      <c r="C100" s="122"/>
      <c r="D100" s="122"/>
      <c r="E100" s="402">
        <v>1</v>
      </c>
      <c r="F100" s="227" t="s">
        <v>11</v>
      </c>
      <c r="G100" s="369"/>
      <c r="H100" s="369"/>
      <c r="I100" s="369"/>
      <c r="J100" s="323"/>
      <c r="K100" s="323"/>
      <c r="L100" s="325"/>
    </row>
    <row r="101" spans="1:12" s="306" customFormat="1">
      <c r="A101" s="403"/>
      <c r="B101" s="401" t="s">
        <v>181</v>
      </c>
      <c r="C101" s="122"/>
      <c r="D101" s="122"/>
      <c r="E101" s="402">
        <v>2</v>
      </c>
      <c r="F101" s="227" t="s">
        <v>11</v>
      </c>
      <c r="G101" s="369"/>
      <c r="H101" s="369"/>
      <c r="I101" s="369"/>
      <c r="J101" s="323"/>
      <c r="K101" s="323"/>
      <c r="L101" s="323"/>
    </row>
    <row r="102" spans="1:12" s="306" customFormat="1">
      <c r="A102" s="368"/>
      <c r="B102" s="401" t="s">
        <v>182</v>
      </c>
      <c r="C102" s="404"/>
      <c r="D102" s="303"/>
      <c r="E102" s="402">
        <v>4</v>
      </c>
      <c r="F102" s="227" t="s">
        <v>11</v>
      </c>
      <c r="G102" s="369"/>
      <c r="H102" s="369"/>
      <c r="I102" s="369"/>
      <c r="J102" s="323"/>
      <c r="K102" s="323"/>
      <c r="L102" s="325"/>
    </row>
    <row r="103" spans="1:12" s="306" customFormat="1">
      <c r="A103" s="368"/>
      <c r="B103" s="401" t="s">
        <v>183</v>
      </c>
      <c r="C103" s="357"/>
      <c r="D103" s="357"/>
      <c r="E103" s="402">
        <v>2</v>
      </c>
      <c r="F103" s="227" t="s">
        <v>11</v>
      </c>
      <c r="G103" s="369"/>
      <c r="H103" s="369"/>
      <c r="I103" s="369"/>
      <c r="J103" s="323"/>
      <c r="K103" s="323"/>
      <c r="L103" s="325"/>
    </row>
    <row r="104" spans="1:12" s="306" customFormat="1">
      <c r="A104" s="368"/>
      <c r="B104" s="401" t="s">
        <v>184</v>
      </c>
      <c r="C104" s="357"/>
      <c r="D104" s="357"/>
      <c r="E104" s="402">
        <v>2</v>
      </c>
      <c r="F104" s="227" t="s">
        <v>11</v>
      </c>
      <c r="G104" s="369"/>
      <c r="H104" s="369"/>
      <c r="I104" s="369"/>
      <c r="J104" s="323"/>
      <c r="K104" s="323"/>
      <c r="L104" s="325"/>
    </row>
    <row r="105" spans="1:12" s="306" customFormat="1">
      <c r="A105" s="368"/>
      <c r="B105" s="401" t="s">
        <v>185</v>
      </c>
      <c r="C105" s="357"/>
      <c r="D105" s="357"/>
      <c r="E105" s="402">
        <v>3</v>
      </c>
      <c r="F105" s="227" t="s">
        <v>11</v>
      </c>
      <c r="G105" s="369"/>
      <c r="H105" s="369"/>
      <c r="I105" s="369"/>
      <c r="J105" s="323"/>
      <c r="K105" s="323"/>
      <c r="L105" s="325"/>
    </row>
    <row r="106" spans="1:12" s="306" customFormat="1">
      <c r="A106" s="368"/>
      <c r="B106" s="401" t="s">
        <v>186</v>
      </c>
      <c r="C106" s="357"/>
      <c r="D106" s="357"/>
      <c r="E106" s="402">
        <v>2</v>
      </c>
      <c r="F106" s="227" t="s">
        <v>11</v>
      </c>
      <c r="G106" s="369"/>
      <c r="H106" s="369"/>
      <c r="I106" s="396"/>
      <c r="J106" s="323"/>
      <c r="K106" s="323"/>
      <c r="L106" s="325"/>
    </row>
    <row r="107" spans="1:12" s="306" customFormat="1">
      <c r="A107" s="368"/>
      <c r="B107" s="401" t="s">
        <v>187</v>
      </c>
      <c r="C107" s="357"/>
      <c r="D107" s="357"/>
      <c r="E107" s="402">
        <v>2</v>
      </c>
      <c r="F107" s="227" t="s">
        <v>11</v>
      </c>
      <c r="G107" s="325"/>
      <c r="H107" s="369"/>
      <c r="I107" s="325"/>
      <c r="J107" s="323"/>
      <c r="K107" s="323"/>
      <c r="L107" s="325"/>
    </row>
    <row r="108" spans="1:12" s="306" customFormat="1">
      <c r="A108" s="368"/>
      <c r="B108" s="401" t="s">
        <v>188</v>
      </c>
      <c r="C108" s="357"/>
      <c r="D108" s="357"/>
      <c r="E108" s="402">
        <v>4</v>
      </c>
      <c r="F108" s="227" t="s">
        <v>11</v>
      </c>
      <c r="G108" s="400"/>
      <c r="H108" s="369"/>
      <c r="I108" s="325"/>
      <c r="J108" s="323"/>
      <c r="K108" s="323"/>
      <c r="L108" s="325"/>
    </row>
    <row r="109" spans="1:12" s="87" customFormat="1">
      <c r="A109" s="405"/>
      <c r="B109" s="406"/>
      <c r="C109" s="406" t="s">
        <v>189</v>
      </c>
      <c r="D109" s="407"/>
      <c r="E109" s="408"/>
      <c r="F109" s="363"/>
      <c r="G109" s="409"/>
      <c r="H109" s="409"/>
      <c r="I109" s="409"/>
      <c r="J109" s="77"/>
      <c r="K109" s="246"/>
      <c r="L109" s="113"/>
    </row>
    <row r="110" spans="1:12">
      <c r="A110" s="410"/>
      <c r="B110" s="411"/>
      <c r="C110" s="357"/>
      <c r="D110" s="357"/>
      <c r="E110" s="409"/>
      <c r="F110" s="83"/>
      <c r="G110" s="409"/>
      <c r="H110" s="409"/>
      <c r="I110" s="409"/>
      <c r="J110" s="77"/>
      <c r="K110" s="77"/>
      <c r="L110" s="77"/>
    </row>
    <row r="111" spans="1:12">
      <c r="A111" s="410"/>
      <c r="B111" s="361"/>
      <c r="C111" s="357"/>
      <c r="D111" s="357"/>
      <c r="E111" s="409"/>
      <c r="F111" s="83"/>
      <c r="G111" s="409"/>
      <c r="H111" s="409"/>
      <c r="I111" s="409"/>
      <c r="J111" s="77"/>
      <c r="K111" s="77"/>
      <c r="L111" s="77"/>
    </row>
    <row r="112" spans="1:12">
      <c r="A112" s="410"/>
      <c r="B112" s="207"/>
      <c r="C112" s="357"/>
      <c r="D112" s="357"/>
      <c r="E112" s="409"/>
      <c r="F112" s="83"/>
      <c r="G112" s="409"/>
      <c r="H112" s="409"/>
      <c r="I112" s="409"/>
      <c r="J112" s="77"/>
      <c r="K112" s="77"/>
      <c r="L112" s="77"/>
    </row>
    <row r="113" spans="1:12">
      <c r="A113" s="582"/>
      <c r="B113" s="335"/>
      <c r="C113" s="226"/>
      <c r="D113" s="122"/>
      <c r="E113" s="500"/>
      <c r="F113" s="177"/>
      <c r="G113" s="500"/>
      <c r="H113" s="500"/>
      <c r="I113" s="500"/>
      <c r="J113" s="179"/>
      <c r="K113" s="179"/>
      <c r="L113" s="179"/>
    </row>
    <row r="114" spans="1:12" s="306" customFormat="1">
      <c r="A114" s="583"/>
      <c r="B114" s="584"/>
      <c r="C114" s="585"/>
      <c r="D114" s="586"/>
      <c r="E114" s="341"/>
      <c r="F114" s="341"/>
      <c r="G114" s="341"/>
      <c r="H114" s="341"/>
      <c r="I114" s="341"/>
      <c r="J114" s="341"/>
      <c r="K114" s="342"/>
      <c r="L114" s="341"/>
    </row>
    <row r="115" spans="1:12">
      <c r="A115" s="413"/>
      <c r="B115" s="75"/>
      <c r="D115" s="75"/>
      <c r="E115" s="75"/>
      <c r="F115" s="75"/>
      <c r="G115" s="75"/>
      <c r="H115" s="75"/>
      <c r="I115" s="75"/>
      <c r="J115" s="75"/>
      <c r="K115" s="76"/>
      <c r="L115" s="76" t="s">
        <v>288</v>
      </c>
    </row>
    <row r="116" spans="1:12">
      <c r="A116" s="413"/>
      <c r="B116" s="75"/>
      <c r="C116" s="654"/>
      <c r="D116" s="654"/>
      <c r="E116" s="654"/>
      <c r="F116" s="654"/>
      <c r="G116" s="654"/>
      <c r="H116" s="654"/>
      <c r="I116" s="75"/>
      <c r="J116" s="75"/>
      <c r="K116" s="75"/>
      <c r="L116" s="76" t="s">
        <v>274</v>
      </c>
    </row>
    <row r="117" spans="1:12">
      <c r="A117" s="655" t="s">
        <v>0</v>
      </c>
      <c r="B117" s="657" t="s">
        <v>13</v>
      </c>
      <c r="C117" s="658"/>
      <c r="D117" s="658"/>
      <c r="E117" s="657" t="s">
        <v>14</v>
      </c>
      <c r="F117" s="657" t="s">
        <v>1</v>
      </c>
      <c r="G117" s="660" t="s">
        <v>15</v>
      </c>
      <c r="H117" s="660"/>
      <c r="I117" s="660" t="s">
        <v>18</v>
      </c>
      <c r="J117" s="660"/>
      <c r="K117" s="657" t="s">
        <v>19</v>
      </c>
      <c r="L117" s="657" t="s">
        <v>2</v>
      </c>
    </row>
    <row r="118" spans="1:12">
      <c r="A118" s="656"/>
      <c r="B118" s="658"/>
      <c r="C118" s="658"/>
      <c r="D118" s="658"/>
      <c r="E118" s="658"/>
      <c r="F118" s="658"/>
      <c r="G118" s="380" t="s">
        <v>16</v>
      </c>
      <c r="H118" s="380" t="s">
        <v>17</v>
      </c>
      <c r="I118" s="86" t="s">
        <v>16</v>
      </c>
      <c r="J118" s="86" t="s">
        <v>17</v>
      </c>
      <c r="K118" s="658"/>
      <c r="L118" s="658"/>
    </row>
    <row r="119" spans="1:12" s="306" customFormat="1">
      <c r="A119" s="414"/>
      <c r="B119" s="382"/>
      <c r="C119" s="383" t="s">
        <v>190</v>
      </c>
      <c r="D119" s="357"/>
      <c r="E119" s="399"/>
      <c r="F119" s="399"/>
      <c r="G119" s="400"/>
      <c r="H119" s="400"/>
      <c r="I119" s="348"/>
      <c r="J119" s="348"/>
      <c r="K119" s="348"/>
      <c r="L119" s="348"/>
    </row>
    <row r="120" spans="1:12">
      <c r="A120" s="415"/>
      <c r="B120" s="310" t="s">
        <v>191</v>
      </c>
      <c r="C120" s="357"/>
      <c r="D120" s="357"/>
      <c r="E120" s="350">
        <v>250</v>
      </c>
      <c r="F120" s="227" t="s">
        <v>4</v>
      </c>
      <c r="G120" s="409"/>
      <c r="H120" s="409"/>
      <c r="I120" s="409"/>
      <c r="J120" s="85"/>
      <c r="K120" s="85"/>
      <c r="L120" s="82"/>
    </row>
    <row r="121" spans="1:12">
      <c r="A121" s="415"/>
      <c r="B121" s="310" t="s">
        <v>192</v>
      </c>
      <c r="C121" s="357"/>
      <c r="D121" s="357"/>
      <c r="E121" s="350">
        <v>350</v>
      </c>
      <c r="F121" s="227" t="s">
        <v>4</v>
      </c>
      <c r="G121" s="409"/>
      <c r="H121" s="409"/>
      <c r="I121" s="409"/>
      <c r="J121" s="85"/>
      <c r="K121" s="85"/>
      <c r="L121" s="82"/>
    </row>
    <row r="122" spans="1:12">
      <c r="A122" s="416"/>
      <c r="B122" s="310" t="s">
        <v>193</v>
      </c>
      <c r="C122" s="417"/>
      <c r="D122" s="407"/>
      <c r="E122" s="350">
        <v>10</v>
      </c>
      <c r="F122" s="227" t="s">
        <v>11</v>
      </c>
      <c r="G122" s="409"/>
      <c r="H122" s="409"/>
      <c r="I122" s="409"/>
      <c r="J122" s="85"/>
      <c r="K122" s="85"/>
      <c r="L122" s="82"/>
    </row>
    <row r="123" spans="1:12">
      <c r="A123" s="416"/>
      <c r="B123" s="310" t="s">
        <v>194</v>
      </c>
      <c r="C123" s="418"/>
      <c r="D123" s="418"/>
      <c r="E123" s="350">
        <v>250</v>
      </c>
      <c r="F123" s="227" t="s">
        <v>4</v>
      </c>
      <c r="G123" s="409"/>
      <c r="H123" s="409"/>
      <c r="I123" s="409"/>
      <c r="J123" s="85"/>
      <c r="K123" s="85"/>
      <c r="L123" s="82"/>
    </row>
    <row r="124" spans="1:12">
      <c r="A124" s="416"/>
      <c r="B124" s="406"/>
      <c r="C124" s="226" t="s">
        <v>195</v>
      </c>
      <c r="D124" s="419"/>
      <c r="E124" s="420"/>
      <c r="F124" s="363"/>
      <c r="G124" s="409"/>
      <c r="H124" s="409"/>
      <c r="I124" s="409"/>
      <c r="J124" s="85"/>
      <c r="K124" s="331"/>
      <c r="L124" s="125"/>
    </row>
    <row r="125" spans="1:12">
      <c r="A125" s="421"/>
      <c r="B125" s="406"/>
      <c r="C125" s="417"/>
      <c r="D125" s="422"/>
      <c r="E125" s="423"/>
      <c r="F125" s="83"/>
      <c r="G125" s="409"/>
      <c r="H125" s="409"/>
      <c r="I125" s="409"/>
      <c r="J125" s="85"/>
      <c r="K125" s="85"/>
      <c r="L125" s="80"/>
    </row>
    <row r="126" spans="1:12">
      <c r="A126" s="415"/>
      <c r="B126" s="314"/>
      <c r="C126" s="383" t="s">
        <v>196</v>
      </c>
      <c r="D126" s="398"/>
      <c r="E126" s="424"/>
      <c r="F126" s="371"/>
      <c r="G126" s="409"/>
      <c r="H126" s="409"/>
      <c r="I126" s="409"/>
      <c r="J126" s="85"/>
      <c r="K126" s="85"/>
      <c r="L126" s="28"/>
    </row>
    <row r="127" spans="1:12" s="427" customFormat="1">
      <c r="A127" s="425"/>
      <c r="B127" s="310" t="s">
        <v>296</v>
      </c>
      <c r="C127" s="357"/>
      <c r="D127" s="357"/>
      <c r="E127" s="350">
        <v>150</v>
      </c>
      <c r="F127" s="227" t="s">
        <v>257</v>
      </c>
      <c r="G127" s="426"/>
      <c r="H127" s="426"/>
      <c r="I127" s="426"/>
      <c r="J127" s="113"/>
      <c r="K127" s="113"/>
      <c r="L127" s="131"/>
    </row>
    <row r="128" spans="1:12">
      <c r="A128" s="415"/>
      <c r="B128" s="310" t="s">
        <v>197</v>
      </c>
      <c r="C128" s="357"/>
      <c r="D128" s="357"/>
      <c r="E128" s="350">
        <v>100</v>
      </c>
      <c r="F128" s="227" t="s">
        <v>257</v>
      </c>
      <c r="G128" s="409"/>
      <c r="H128" s="426"/>
      <c r="I128" s="409"/>
      <c r="J128" s="113"/>
      <c r="K128" s="113"/>
      <c r="L128" s="28"/>
    </row>
    <row r="129" spans="1:12">
      <c r="A129" s="415"/>
      <c r="B129" s="310" t="s">
        <v>198</v>
      </c>
      <c r="C129" s="357"/>
      <c r="D129" s="357"/>
      <c r="E129" s="350">
        <v>10</v>
      </c>
      <c r="F129" s="227" t="s">
        <v>257</v>
      </c>
      <c r="G129" s="409"/>
      <c r="H129" s="426"/>
      <c r="I129" s="409"/>
      <c r="J129" s="113"/>
      <c r="K129" s="113"/>
      <c r="L129" s="28"/>
    </row>
    <row r="130" spans="1:12">
      <c r="A130" s="428"/>
      <c r="B130" s="429"/>
      <c r="C130" s="226" t="s">
        <v>199</v>
      </c>
      <c r="D130" s="357"/>
      <c r="E130" s="420"/>
      <c r="F130" s="363"/>
      <c r="G130" s="430"/>
      <c r="H130" s="409"/>
      <c r="I130" s="430"/>
      <c r="J130" s="85"/>
      <c r="K130" s="331"/>
      <c r="L130" s="82"/>
    </row>
    <row r="131" spans="1:12" s="87" customFormat="1">
      <c r="A131" s="130"/>
      <c r="B131" s="431"/>
      <c r="C131" s="226" t="s">
        <v>200</v>
      </c>
      <c r="D131" s="357"/>
      <c r="E131" s="424"/>
      <c r="F131" s="371"/>
      <c r="G131" s="430"/>
      <c r="H131" s="409"/>
      <c r="I131" s="430"/>
      <c r="J131" s="85"/>
      <c r="K131" s="85"/>
      <c r="L131" s="132"/>
    </row>
    <row r="132" spans="1:12" s="87" customFormat="1">
      <c r="A132" s="130"/>
      <c r="B132" s="361" t="s">
        <v>201</v>
      </c>
      <c r="C132" s="357"/>
      <c r="D132" s="357"/>
      <c r="E132" s="350">
        <v>4</v>
      </c>
      <c r="F132" s="227" t="s">
        <v>11</v>
      </c>
      <c r="G132" s="430"/>
      <c r="H132" s="409"/>
      <c r="I132" s="430"/>
      <c r="J132" s="85"/>
      <c r="K132" s="85"/>
      <c r="L132" s="132"/>
    </row>
    <row r="133" spans="1:12" s="87" customFormat="1">
      <c r="A133" s="130"/>
      <c r="B133" s="361" t="s">
        <v>202</v>
      </c>
      <c r="C133" s="357"/>
      <c r="D133" s="357"/>
      <c r="E133" s="350">
        <v>4</v>
      </c>
      <c r="F133" s="227" t="s">
        <v>11</v>
      </c>
      <c r="G133" s="430"/>
      <c r="H133" s="409"/>
      <c r="I133" s="430"/>
      <c r="J133" s="85"/>
      <c r="K133" s="85"/>
      <c r="L133" s="132"/>
    </row>
    <row r="134" spans="1:12">
      <c r="A134" s="415"/>
      <c r="B134" s="361" t="s">
        <v>203</v>
      </c>
      <c r="C134" s="357"/>
      <c r="D134" s="357"/>
      <c r="E134" s="350">
        <v>4</v>
      </c>
      <c r="F134" s="227" t="s">
        <v>11</v>
      </c>
      <c r="G134" s="432"/>
      <c r="H134" s="409"/>
      <c r="I134" s="432"/>
      <c r="J134" s="85"/>
      <c r="K134" s="85"/>
      <c r="L134" s="28"/>
    </row>
    <row r="135" spans="1:12">
      <c r="A135" s="415"/>
      <c r="B135" s="361" t="s">
        <v>204</v>
      </c>
      <c r="C135" s="357"/>
      <c r="D135" s="357"/>
      <c r="E135" s="350">
        <v>4</v>
      </c>
      <c r="F135" s="227" t="s">
        <v>11</v>
      </c>
      <c r="G135" s="409"/>
      <c r="H135" s="409"/>
      <c r="I135" s="409"/>
      <c r="J135" s="85"/>
      <c r="K135" s="85"/>
      <c r="L135" s="28"/>
    </row>
    <row r="136" spans="1:12">
      <c r="A136" s="415"/>
      <c r="B136" s="361" t="s">
        <v>205</v>
      </c>
      <c r="C136" s="302"/>
      <c r="D136" s="407"/>
      <c r="E136" s="350">
        <v>2</v>
      </c>
      <c r="F136" s="227" t="s">
        <v>11</v>
      </c>
      <c r="G136" s="409"/>
      <c r="H136" s="409"/>
      <c r="I136" s="409"/>
      <c r="J136" s="85"/>
      <c r="K136" s="85"/>
      <c r="L136" s="28"/>
    </row>
    <row r="137" spans="1:12">
      <c r="A137" s="415"/>
      <c r="B137" s="361" t="s">
        <v>206</v>
      </c>
      <c r="C137" s="357"/>
      <c r="D137" s="433"/>
      <c r="E137" s="350">
        <v>4</v>
      </c>
      <c r="F137" s="227" t="s">
        <v>11</v>
      </c>
      <c r="G137" s="409"/>
      <c r="H137" s="409"/>
      <c r="I137" s="409"/>
      <c r="J137" s="85"/>
      <c r="K137" s="85"/>
      <c r="L137" s="28"/>
    </row>
    <row r="138" spans="1:12">
      <c r="A138" s="415"/>
      <c r="B138" s="361" t="s">
        <v>207</v>
      </c>
      <c r="C138" s="150"/>
      <c r="D138" s="434"/>
      <c r="E138" s="350">
        <v>2</v>
      </c>
      <c r="F138" s="227" t="s">
        <v>11</v>
      </c>
      <c r="G138" s="409"/>
      <c r="H138" s="409"/>
      <c r="I138" s="409"/>
      <c r="J138" s="85"/>
      <c r="K138" s="85"/>
      <c r="L138" s="28"/>
    </row>
    <row r="139" spans="1:12">
      <c r="A139" s="415"/>
      <c r="B139" s="361" t="s">
        <v>208</v>
      </c>
      <c r="C139" s="122"/>
      <c r="D139" s="122"/>
      <c r="E139" s="350">
        <v>4</v>
      </c>
      <c r="F139" s="227" t="s">
        <v>11</v>
      </c>
      <c r="G139" s="409"/>
      <c r="H139" s="409"/>
      <c r="I139" s="409"/>
      <c r="J139" s="85"/>
      <c r="K139" s="85"/>
      <c r="L139" s="28"/>
    </row>
    <row r="140" spans="1:12">
      <c r="A140" s="415"/>
      <c r="B140" s="361" t="s">
        <v>209</v>
      </c>
      <c r="C140" s="122"/>
      <c r="D140" s="122"/>
      <c r="E140" s="350">
        <v>2</v>
      </c>
      <c r="F140" s="227" t="s">
        <v>11</v>
      </c>
      <c r="G140" s="409"/>
      <c r="H140" s="409"/>
      <c r="I140" s="409"/>
      <c r="J140" s="85"/>
      <c r="K140" s="85"/>
      <c r="L140" s="28"/>
    </row>
    <row r="141" spans="1:12" s="306" customFormat="1">
      <c r="A141" s="435"/>
      <c r="B141" s="361" t="s">
        <v>210</v>
      </c>
      <c r="C141" s="104"/>
      <c r="D141" s="122"/>
      <c r="E141" s="350">
        <v>2</v>
      </c>
      <c r="F141" s="227" t="s">
        <v>11</v>
      </c>
      <c r="G141" s="412"/>
      <c r="H141" s="409"/>
      <c r="I141" s="412"/>
      <c r="J141" s="85"/>
      <c r="K141" s="85"/>
      <c r="L141" s="436"/>
    </row>
    <row r="142" spans="1:12" s="87" customFormat="1">
      <c r="A142" s="437"/>
      <c r="B142" s="334"/>
      <c r="C142" s="226" t="s">
        <v>211</v>
      </c>
      <c r="D142" s="122"/>
      <c r="E142" s="438"/>
      <c r="F142" s="438"/>
      <c r="G142" s="138"/>
      <c r="H142" s="145"/>
      <c r="I142" s="138"/>
      <c r="J142" s="167"/>
      <c r="K142" s="168"/>
      <c r="L142" s="145"/>
    </row>
    <row r="143" spans="1:12" s="87" customFormat="1">
      <c r="A143" s="439"/>
      <c r="B143" s="584"/>
      <c r="C143" s="338"/>
      <c r="D143" s="586"/>
      <c r="E143" s="109"/>
      <c r="F143" s="109"/>
      <c r="G143" s="109"/>
      <c r="H143" s="139"/>
      <c r="I143" s="109"/>
      <c r="J143" s="108"/>
      <c r="K143" s="140"/>
      <c r="L143" s="139"/>
    </row>
    <row r="144" spans="1:12">
      <c r="A144" s="413"/>
      <c r="B144" s="75"/>
      <c r="D144" s="75"/>
      <c r="E144" s="75"/>
      <c r="F144" s="75"/>
      <c r="G144" s="75"/>
      <c r="H144" s="75"/>
      <c r="I144" s="75"/>
      <c r="J144" s="75"/>
      <c r="K144" s="76"/>
      <c r="L144" s="76" t="s">
        <v>288</v>
      </c>
    </row>
    <row r="145" spans="1:12">
      <c r="A145" s="413"/>
      <c r="B145" s="75"/>
      <c r="C145" s="654"/>
      <c r="D145" s="654"/>
      <c r="E145" s="654"/>
      <c r="F145" s="654"/>
      <c r="G145" s="654"/>
      <c r="H145" s="654"/>
      <c r="I145" s="75"/>
      <c r="J145" s="75"/>
      <c r="K145" s="75"/>
      <c r="L145" s="76" t="s">
        <v>275</v>
      </c>
    </row>
    <row r="146" spans="1:12">
      <c r="A146" s="655" t="s">
        <v>0</v>
      </c>
      <c r="B146" s="657" t="s">
        <v>13</v>
      </c>
      <c r="C146" s="658"/>
      <c r="D146" s="658"/>
      <c r="E146" s="657" t="s">
        <v>14</v>
      </c>
      <c r="F146" s="657" t="s">
        <v>1</v>
      </c>
      <c r="G146" s="660" t="s">
        <v>15</v>
      </c>
      <c r="H146" s="660"/>
      <c r="I146" s="660" t="s">
        <v>18</v>
      </c>
      <c r="J146" s="660"/>
      <c r="K146" s="657" t="s">
        <v>19</v>
      </c>
      <c r="L146" s="657" t="s">
        <v>2</v>
      </c>
    </row>
    <row r="147" spans="1:12">
      <c r="A147" s="656"/>
      <c r="B147" s="658"/>
      <c r="C147" s="658"/>
      <c r="D147" s="658"/>
      <c r="E147" s="658"/>
      <c r="F147" s="658"/>
      <c r="G147" s="380" t="s">
        <v>16</v>
      </c>
      <c r="H147" s="380" t="s">
        <v>17</v>
      </c>
      <c r="I147" s="380" t="s">
        <v>16</v>
      </c>
      <c r="J147" s="380" t="s">
        <v>17</v>
      </c>
      <c r="K147" s="658"/>
      <c r="L147" s="658"/>
    </row>
    <row r="148" spans="1:12" s="306" customFormat="1">
      <c r="A148" s="440"/>
      <c r="B148" s="345"/>
      <c r="C148" s="441" t="s">
        <v>212</v>
      </c>
      <c r="D148" s="398"/>
      <c r="E148" s="399"/>
      <c r="F148" s="399"/>
      <c r="G148" s="386"/>
      <c r="H148" s="386"/>
      <c r="I148" s="442"/>
      <c r="J148" s="442"/>
      <c r="K148" s="319"/>
      <c r="L148" s="319"/>
    </row>
    <row r="149" spans="1:12">
      <c r="A149" s="415"/>
      <c r="B149" s="431" t="s">
        <v>213</v>
      </c>
      <c r="C149" s="122"/>
      <c r="D149" s="122"/>
      <c r="E149" s="443"/>
      <c r="F149" s="371"/>
      <c r="G149" s="409"/>
      <c r="H149" s="409"/>
      <c r="I149" s="409"/>
      <c r="J149" s="127"/>
      <c r="K149" s="127"/>
      <c r="L149" s="82"/>
    </row>
    <row r="150" spans="1:12">
      <c r="A150" s="415"/>
      <c r="B150" s="361" t="s">
        <v>214</v>
      </c>
      <c r="C150" s="122"/>
      <c r="D150" s="122"/>
      <c r="E150" s="232">
        <v>2</v>
      </c>
      <c r="F150" s="227" t="s">
        <v>11</v>
      </c>
      <c r="G150" s="409"/>
      <c r="H150" s="409"/>
      <c r="I150" s="409"/>
      <c r="J150" s="127"/>
      <c r="K150" s="127"/>
      <c r="L150" s="82"/>
    </row>
    <row r="151" spans="1:12" s="87" customFormat="1">
      <c r="A151" s="444"/>
      <c r="B151" s="361" t="s">
        <v>215</v>
      </c>
      <c r="C151" s="122"/>
      <c r="D151" s="122"/>
      <c r="E151" s="232">
        <v>1</v>
      </c>
      <c r="F151" s="227" t="s">
        <v>11</v>
      </c>
      <c r="G151" s="409"/>
      <c r="H151" s="409"/>
      <c r="I151" s="409"/>
      <c r="J151" s="127"/>
      <c r="K151" s="127"/>
      <c r="L151" s="445"/>
    </row>
    <row r="152" spans="1:12" s="87" customFormat="1">
      <c r="A152" s="444"/>
      <c r="B152" s="361" t="s">
        <v>216</v>
      </c>
      <c r="C152" s="122"/>
      <c r="D152" s="122"/>
      <c r="E152" s="232">
        <v>10</v>
      </c>
      <c r="F152" s="227" t="s">
        <v>265</v>
      </c>
      <c r="G152" s="409"/>
      <c r="H152" s="409"/>
      <c r="I152" s="409"/>
      <c r="J152" s="127"/>
      <c r="K152" s="127"/>
      <c r="L152" s="445"/>
    </row>
    <row r="153" spans="1:12" s="87" customFormat="1">
      <c r="A153" s="444"/>
      <c r="B153" s="361" t="s">
        <v>217</v>
      </c>
      <c r="C153" s="122"/>
      <c r="D153" s="122"/>
      <c r="E153" s="232">
        <v>10</v>
      </c>
      <c r="F153" s="227" t="s">
        <v>265</v>
      </c>
      <c r="G153" s="409"/>
      <c r="H153" s="409"/>
      <c r="I153" s="409"/>
      <c r="J153" s="127"/>
      <c r="K153" s="127"/>
      <c r="L153" s="445"/>
    </row>
    <row r="154" spans="1:12">
      <c r="A154" s="416"/>
      <c r="B154" s="361" t="s">
        <v>10</v>
      </c>
      <c r="C154" s="122"/>
      <c r="D154" s="122"/>
      <c r="E154" s="232">
        <v>1</v>
      </c>
      <c r="F154" s="446" t="s">
        <v>13</v>
      </c>
      <c r="G154" s="409"/>
      <c r="H154" s="409"/>
      <c r="I154" s="409"/>
      <c r="J154" s="127"/>
      <c r="K154" s="127"/>
      <c r="L154" s="82"/>
    </row>
    <row r="155" spans="1:12">
      <c r="A155" s="416"/>
      <c r="B155" s="361" t="s">
        <v>218</v>
      </c>
      <c r="C155" s="122"/>
      <c r="D155" s="122"/>
      <c r="E155" s="232">
        <v>1</v>
      </c>
      <c r="F155" s="446" t="s">
        <v>13</v>
      </c>
      <c r="G155" s="409"/>
      <c r="H155" s="409"/>
      <c r="I155" s="409"/>
      <c r="J155" s="127"/>
      <c r="K155" s="127"/>
      <c r="L155" s="82"/>
    </row>
    <row r="156" spans="1:12">
      <c r="A156" s="416"/>
      <c r="B156" s="361"/>
      <c r="C156" s="119"/>
      <c r="D156" s="119"/>
      <c r="E156" s="408"/>
      <c r="F156" s="363"/>
      <c r="G156" s="409"/>
      <c r="H156" s="409"/>
      <c r="I156" s="409"/>
      <c r="J156" s="127"/>
      <c r="K156" s="447"/>
      <c r="L156" s="125"/>
    </row>
    <row r="157" spans="1:12">
      <c r="A157" s="421"/>
      <c r="B157" s="431" t="s">
        <v>219</v>
      </c>
      <c r="C157" s="122"/>
      <c r="D157" s="122"/>
      <c r="E157" s="443"/>
      <c r="F157" s="371"/>
      <c r="G157" s="409"/>
      <c r="H157" s="409"/>
      <c r="I157" s="409"/>
      <c r="J157" s="127"/>
      <c r="K157" s="127"/>
      <c r="L157" s="80"/>
    </row>
    <row r="158" spans="1:12" s="87" customFormat="1">
      <c r="A158" s="444"/>
      <c r="B158" s="361" t="s">
        <v>220</v>
      </c>
      <c r="C158" s="122"/>
      <c r="D158" s="122"/>
      <c r="E158" s="232">
        <v>1</v>
      </c>
      <c r="F158" s="227" t="s">
        <v>11</v>
      </c>
      <c r="G158" s="409"/>
      <c r="H158" s="409"/>
      <c r="I158" s="409"/>
      <c r="J158" s="127"/>
      <c r="K158" s="127"/>
      <c r="L158" s="445"/>
    </row>
    <row r="159" spans="1:12">
      <c r="A159" s="415"/>
      <c r="B159" s="361" t="s">
        <v>221</v>
      </c>
      <c r="C159" s="122"/>
      <c r="D159" s="122"/>
      <c r="E159" s="232">
        <v>8</v>
      </c>
      <c r="F159" s="227" t="s">
        <v>265</v>
      </c>
      <c r="G159" s="409"/>
      <c r="H159" s="409"/>
      <c r="I159" s="409"/>
      <c r="J159" s="127"/>
      <c r="K159" s="127"/>
      <c r="L159" s="28"/>
    </row>
    <row r="160" spans="1:12">
      <c r="A160" s="415"/>
      <c r="B160" s="361" t="s">
        <v>222</v>
      </c>
      <c r="C160" s="122"/>
      <c r="D160" s="122"/>
      <c r="E160" s="232">
        <v>2</v>
      </c>
      <c r="F160" s="227" t="s">
        <v>265</v>
      </c>
      <c r="G160" s="409"/>
      <c r="H160" s="409"/>
      <c r="I160" s="409"/>
      <c r="J160" s="127"/>
      <c r="K160" s="127"/>
      <c r="L160" s="28"/>
    </row>
    <row r="161" spans="1:12">
      <c r="A161" s="415"/>
      <c r="B161" s="361" t="s">
        <v>223</v>
      </c>
      <c r="C161" s="122"/>
      <c r="D161" s="122"/>
      <c r="E161" s="232">
        <v>8</v>
      </c>
      <c r="F161" s="227" t="s">
        <v>265</v>
      </c>
      <c r="G161" s="409"/>
      <c r="H161" s="409"/>
      <c r="I161" s="409"/>
      <c r="J161" s="127"/>
      <c r="K161" s="127"/>
      <c r="L161" s="28"/>
    </row>
    <row r="162" spans="1:12">
      <c r="A162" s="415"/>
      <c r="B162" s="361" t="s">
        <v>224</v>
      </c>
      <c r="C162" s="122"/>
      <c r="D162" s="122"/>
      <c r="E162" s="232">
        <v>5</v>
      </c>
      <c r="F162" s="227" t="s">
        <v>265</v>
      </c>
      <c r="G162" s="409"/>
      <c r="H162" s="409"/>
      <c r="I162" s="409"/>
      <c r="J162" s="127"/>
      <c r="K162" s="127"/>
      <c r="L162" s="28"/>
    </row>
    <row r="163" spans="1:12" s="87" customFormat="1">
      <c r="A163" s="444"/>
      <c r="B163" s="361" t="s">
        <v>10</v>
      </c>
      <c r="C163" s="122"/>
      <c r="D163" s="122"/>
      <c r="E163" s="232">
        <v>1</v>
      </c>
      <c r="F163" s="446" t="s">
        <v>13</v>
      </c>
      <c r="G163" s="409"/>
      <c r="H163" s="409"/>
      <c r="I163" s="409"/>
      <c r="J163" s="127"/>
      <c r="K163" s="127"/>
      <c r="L163" s="445"/>
    </row>
    <row r="164" spans="1:12" s="87" customFormat="1">
      <c r="A164" s="444"/>
      <c r="B164" s="361" t="s">
        <v>218</v>
      </c>
      <c r="C164" s="122"/>
      <c r="D164" s="122"/>
      <c r="E164" s="232">
        <v>1</v>
      </c>
      <c r="F164" s="446" t="s">
        <v>13</v>
      </c>
      <c r="G164" s="409"/>
      <c r="H164" s="409"/>
      <c r="I164" s="409"/>
      <c r="J164" s="127"/>
      <c r="K164" s="127"/>
      <c r="L164" s="445"/>
    </row>
    <row r="165" spans="1:12" s="306" customFormat="1">
      <c r="A165" s="448"/>
      <c r="B165" s="431"/>
      <c r="C165" s="122"/>
      <c r="D165" s="122"/>
      <c r="E165" s="442"/>
      <c r="F165" s="442"/>
      <c r="G165" s="304"/>
      <c r="H165" s="305"/>
      <c r="I165" s="304"/>
      <c r="J165" s="305"/>
      <c r="K165" s="449"/>
      <c r="L165" s="305"/>
    </row>
    <row r="166" spans="1:12" s="87" customFormat="1">
      <c r="A166" s="444"/>
      <c r="B166" s="406"/>
      <c r="C166" s="406" t="s">
        <v>225</v>
      </c>
      <c r="D166" s="122"/>
      <c r="E166" s="450"/>
      <c r="F166" s="450"/>
      <c r="G166" s="450"/>
      <c r="H166" s="445"/>
      <c r="I166" s="450"/>
      <c r="J166" s="445"/>
      <c r="K166" s="451"/>
      <c r="L166" s="445"/>
    </row>
    <row r="167" spans="1:12" s="87" customFormat="1">
      <c r="A167" s="444"/>
      <c r="B167" s="452"/>
      <c r="C167" s="122"/>
      <c r="D167" s="122"/>
      <c r="E167" s="450"/>
      <c r="F167" s="450"/>
      <c r="G167" s="450"/>
      <c r="H167" s="445"/>
      <c r="I167" s="450"/>
      <c r="J167" s="445"/>
      <c r="K167" s="451"/>
      <c r="L167" s="445"/>
    </row>
    <row r="168" spans="1:12" s="87" customFormat="1">
      <c r="A168" s="444"/>
      <c r="B168" s="453"/>
      <c r="C168" s="122"/>
      <c r="D168" s="122"/>
      <c r="E168" s="450"/>
      <c r="F168" s="450"/>
      <c r="G168" s="450"/>
      <c r="H168" s="445"/>
      <c r="I168" s="450"/>
      <c r="J168" s="445"/>
      <c r="K168" s="451"/>
      <c r="L168" s="445"/>
    </row>
    <row r="169" spans="1:12" s="87" customFormat="1">
      <c r="A169" s="444"/>
      <c r="B169" s="453"/>
      <c r="C169" s="104"/>
      <c r="D169" s="122"/>
      <c r="E169" s="450"/>
      <c r="F169" s="450"/>
      <c r="G169" s="450"/>
      <c r="H169" s="445"/>
      <c r="I169" s="450"/>
      <c r="J169" s="445"/>
      <c r="K169" s="451"/>
      <c r="L169" s="445"/>
    </row>
    <row r="170" spans="1:12" s="87" customFormat="1">
      <c r="A170" s="444"/>
      <c r="B170" s="328"/>
      <c r="C170" s="454"/>
      <c r="D170" s="455"/>
      <c r="E170" s="450"/>
      <c r="F170" s="450"/>
      <c r="G170" s="450"/>
      <c r="H170" s="445"/>
      <c r="I170" s="450"/>
      <c r="J170" s="445"/>
      <c r="K170" s="451"/>
      <c r="L170" s="445"/>
    </row>
    <row r="171" spans="1:12" s="87" customFormat="1">
      <c r="A171" s="444"/>
      <c r="B171" s="134"/>
      <c r="C171" s="190"/>
      <c r="D171" s="456"/>
      <c r="E171" s="450"/>
      <c r="F171" s="450"/>
      <c r="G171" s="450"/>
      <c r="H171" s="445"/>
      <c r="I171" s="450"/>
      <c r="J171" s="445"/>
      <c r="K171" s="451"/>
      <c r="L171" s="445"/>
    </row>
    <row r="172" spans="1:12" s="87" customFormat="1">
      <c r="A172" s="439"/>
      <c r="B172" s="141"/>
      <c r="C172" s="166"/>
      <c r="D172" s="142"/>
      <c r="E172" s="109"/>
      <c r="F172" s="109"/>
      <c r="G172" s="109"/>
      <c r="H172" s="139"/>
      <c r="I172" s="109"/>
      <c r="J172" s="139"/>
      <c r="K172" s="457"/>
      <c r="L172" s="139"/>
    </row>
    <row r="173" spans="1:12">
      <c r="A173" s="413"/>
      <c r="B173" s="75"/>
      <c r="D173" s="75"/>
      <c r="E173" s="75"/>
      <c r="F173" s="75"/>
      <c r="G173" s="75"/>
      <c r="H173" s="75"/>
      <c r="I173" s="75"/>
      <c r="J173" s="75"/>
      <c r="K173" s="76"/>
      <c r="L173" s="76" t="s">
        <v>288</v>
      </c>
    </row>
    <row r="174" spans="1:12">
      <c r="A174" s="413"/>
      <c r="B174" s="75"/>
      <c r="C174" s="654"/>
      <c r="D174" s="654"/>
      <c r="E174" s="654"/>
      <c r="F174" s="654"/>
      <c r="G174" s="654"/>
      <c r="H174" s="654"/>
      <c r="I174" s="75"/>
      <c r="J174" s="75"/>
      <c r="K174" s="75"/>
      <c r="L174" s="76" t="s">
        <v>276</v>
      </c>
    </row>
    <row r="175" spans="1:12">
      <c r="A175" s="655" t="s">
        <v>0</v>
      </c>
      <c r="B175" s="657" t="s">
        <v>13</v>
      </c>
      <c r="C175" s="658"/>
      <c r="D175" s="658"/>
      <c r="E175" s="657" t="s">
        <v>14</v>
      </c>
      <c r="F175" s="657" t="s">
        <v>1</v>
      </c>
      <c r="G175" s="660" t="s">
        <v>15</v>
      </c>
      <c r="H175" s="660"/>
      <c r="I175" s="660" t="s">
        <v>18</v>
      </c>
      <c r="J175" s="660"/>
      <c r="K175" s="657" t="s">
        <v>19</v>
      </c>
      <c r="L175" s="657" t="s">
        <v>2</v>
      </c>
    </row>
    <row r="176" spans="1:12">
      <c r="A176" s="656"/>
      <c r="B176" s="658"/>
      <c r="C176" s="658"/>
      <c r="D176" s="658"/>
      <c r="E176" s="658"/>
      <c r="F176" s="658"/>
      <c r="G176" s="86" t="s">
        <v>16</v>
      </c>
      <c r="H176" s="86" t="s">
        <v>17</v>
      </c>
      <c r="I176" s="86" t="s">
        <v>16</v>
      </c>
      <c r="J176" s="86" t="s">
        <v>17</v>
      </c>
      <c r="K176" s="658"/>
      <c r="L176" s="658"/>
    </row>
    <row r="177" spans="1:12" s="306" customFormat="1">
      <c r="A177" s="448"/>
      <c r="B177" s="458" t="s">
        <v>279</v>
      </c>
      <c r="C177" s="398"/>
      <c r="D177" s="398"/>
      <c r="E177" s="399"/>
      <c r="F177" s="399"/>
      <c r="G177" s="369"/>
      <c r="H177" s="369"/>
      <c r="I177" s="304"/>
      <c r="J177" s="304"/>
      <c r="K177" s="304"/>
      <c r="L177" s="304"/>
    </row>
    <row r="178" spans="1:12">
      <c r="A178" s="415"/>
      <c r="B178" s="459" t="s">
        <v>226</v>
      </c>
      <c r="C178" s="122"/>
      <c r="D178" s="122"/>
      <c r="E178" s="443"/>
      <c r="F178" s="371"/>
      <c r="G178" s="409"/>
      <c r="H178" s="409"/>
      <c r="I178" s="409"/>
      <c r="J178" s="94"/>
      <c r="K178" s="94"/>
      <c r="L178" s="28"/>
    </row>
    <row r="179" spans="1:12">
      <c r="A179" s="415"/>
      <c r="B179" s="460" t="s">
        <v>133</v>
      </c>
      <c r="C179" s="122"/>
      <c r="D179" s="122"/>
      <c r="E179" s="461">
        <v>1</v>
      </c>
      <c r="F179" s="446" t="s">
        <v>267</v>
      </c>
      <c r="G179" s="409"/>
      <c r="H179" s="409"/>
      <c r="I179" s="409"/>
      <c r="J179" s="94"/>
      <c r="K179" s="94"/>
      <c r="L179" s="28"/>
    </row>
    <row r="180" spans="1:12">
      <c r="A180" s="415"/>
      <c r="B180" s="460" t="s">
        <v>227</v>
      </c>
      <c r="C180" s="122"/>
      <c r="D180" s="122"/>
      <c r="E180" s="461">
        <v>3</v>
      </c>
      <c r="F180" s="446" t="s">
        <v>267</v>
      </c>
      <c r="G180" s="409"/>
      <c r="H180" s="409"/>
      <c r="I180" s="409"/>
      <c r="J180" s="94"/>
      <c r="K180" s="94"/>
      <c r="L180" s="28"/>
    </row>
    <row r="181" spans="1:12">
      <c r="A181" s="415"/>
      <c r="B181" s="460" t="s">
        <v>228</v>
      </c>
      <c r="C181" s="122"/>
      <c r="D181" s="122"/>
      <c r="E181" s="461">
        <v>1</v>
      </c>
      <c r="F181" s="446" t="s">
        <v>13</v>
      </c>
      <c r="G181" s="409"/>
      <c r="H181" s="409"/>
      <c r="I181" s="409"/>
      <c r="J181" s="94"/>
      <c r="K181" s="94"/>
      <c r="L181" s="28"/>
    </row>
    <row r="182" spans="1:12" s="87" customFormat="1">
      <c r="A182" s="444"/>
      <c r="B182" s="444"/>
      <c r="C182" s="462" t="s">
        <v>226</v>
      </c>
      <c r="D182" s="119"/>
      <c r="E182" s="362"/>
      <c r="F182" s="363"/>
      <c r="G182" s="77"/>
      <c r="H182" s="77"/>
      <c r="I182" s="77"/>
      <c r="J182" s="77"/>
      <c r="K182" s="246"/>
      <c r="L182" s="445"/>
    </row>
    <row r="183" spans="1:12" s="306" customFormat="1">
      <c r="A183" s="448"/>
      <c r="B183" s="307"/>
      <c r="C183" s="122"/>
      <c r="D183" s="122"/>
      <c r="E183" s="304"/>
      <c r="F183" s="304"/>
      <c r="G183" s="304"/>
      <c r="H183" s="305"/>
      <c r="I183" s="304"/>
      <c r="J183" s="305"/>
      <c r="K183" s="449"/>
      <c r="L183" s="305"/>
    </row>
    <row r="184" spans="1:12" s="306" customFormat="1">
      <c r="A184" s="463"/>
      <c r="B184" s="297" t="s">
        <v>229</v>
      </c>
      <c r="C184" s="122"/>
      <c r="D184" s="122"/>
      <c r="E184" s="367"/>
      <c r="F184" s="367"/>
      <c r="G184" s="320"/>
      <c r="H184" s="464"/>
      <c r="I184" s="320"/>
      <c r="J184" s="464"/>
      <c r="K184" s="465"/>
      <c r="L184" s="464"/>
    </row>
    <row r="185" spans="1:12" s="306" customFormat="1">
      <c r="A185" s="463"/>
      <c r="B185" s="466" t="s">
        <v>230</v>
      </c>
      <c r="C185" s="122"/>
      <c r="D185" s="122"/>
      <c r="E185" s="461">
        <v>18</v>
      </c>
      <c r="F185" s="446" t="s">
        <v>267</v>
      </c>
      <c r="G185" s="321"/>
      <c r="H185" s="464"/>
      <c r="I185" s="321"/>
      <c r="J185" s="464"/>
      <c r="K185" s="464"/>
      <c r="L185" s="464"/>
    </row>
    <row r="186" spans="1:12" s="306" customFormat="1">
      <c r="A186" s="463"/>
      <c r="B186" s="466" t="s">
        <v>231</v>
      </c>
      <c r="C186" s="122"/>
      <c r="D186" s="122"/>
      <c r="E186" s="461">
        <v>4</v>
      </c>
      <c r="F186" s="446" t="s">
        <v>267</v>
      </c>
      <c r="G186" s="467"/>
      <c r="H186" s="464"/>
      <c r="I186" s="467"/>
      <c r="J186" s="464"/>
      <c r="K186" s="464"/>
      <c r="L186" s="320"/>
    </row>
    <row r="187" spans="1:12" s="306" customFormat="1">
      <c r="A187" s="468"/>
      <c r="B187" s="466" t="s">
        <v>232</v>
      </c>
      <c r="C187" s="122"/>
      <c r="D187" s="122"/>
      <c r="E187" s="461">
        <v>17</v>
      </c>
      <c r="F187" s="446" t="s">
        <v>267</v>
      </c>
      <c r="G187" s="469"/>
      <c r="H187" s="464"/>
      <c r="I187" s="321"/>
      <c r="J187" s="464"/>
      <c r="K187" s="464"/>
      <c r="L187" s="320"/>
    </row>
    <row r="188" spans="1:12" s="306" customFormat="1">
      <c r="A188" s="463"/>
      <c r="B188" s="460" t="s">
        <v>233</v>
      </c>
      <c r="C188" s="122"/>
      <c r="D188" s="122"/>
      <c r="E188" s="461">
        <v>2</v>
      </c>
      <c r="F188" s="446" t="s">
        <v>267</v>
      </c>
      <c r="G188" s="470"/>
      <c r="H188" s="464"/>
      <c r="I188" s="321"/>
      <c r="J188" s="464"/>
      <c r="K188" s="464"/>
      <c r="L188" s="320"/>
    </row>
    <row r="189" spans="1:12" s="306" customFormat="1">
      <c r="A189" s="463"/>
      <c r="B189" s="460" t="s">
        <v>228</v>
      </c>
      <c r="C189" s="122"/>
      <c r="D189" s="122"/>
      <c r="E189" s="461">
        <v>1</v>
      </c>
      <c r="F189" s="446" t="s">
        <v>13</v>
      </c>
      <c r="G189" s="470"/>
      <c r="H189" s="464"/>
      <c r="I189" s="321"/>
      <c r="J189" s="464"/>
      <c r="K189" s="464"/>
      <c r="L189" s="320"/>
    </row>
    <row r="190" spans="1:12" s="306" customFormat="1">
      <c r="A190" s="463"/>
      <c r="B190" s="460"/>
      <c r="C190" s="122"/>
      <c r="D190" s="122"/>
      <c r="E190" s="471"/>
      <c r="F190" s="472"/>
      <c r="G190" s="470"/>
      <c r="H190" s="321"/>
      <c r="I190" s="321"/>
      <c r="J190" s="321"/>
      <c r="K190" s="473"/>
      <c r="L190" s="320"/>
    </row>
    <row r="191" spans="1:12" s="306" customFormat="1">
      <c r="A191" s="474"/>
      <c r="B191" s="415"/>
      <c r="C191" s="462" t="s">
        <v>229</v>
      </c>
      <c r="D191" s="122"/>
      <c r="E191" s="321"/>
      <c r="F191" s="316"/>
      <c r="G191" s="475"/>
      <c r="H191" s="321"/>
      <c r="I191" s="321"/>
      <c r="J191" s="321"/>
      <c r="K191" s="321"/>
      <c r="L191" s="476"/>
    </row>
    <row r="192" spans="1:12" s="306" customFormat="1">
      <c r="A192" s="474"/>
      <c r="B192" s="307"/>
      <c r="C192" s="104"/>
      <c r="D192" s="122"/>
      <c r="E192" s="470"/>
      <c r="F192" s="316"/>
      <c r="G192" s="475"/>
      <c r="H192" s="321"/>
      <c r="I192" s="321"/>
      <c r="J192" s="321"/>
      <c r="K192" s="321"/>
      <c r="L192" s="477"/>
    </row>
    <row r="193" spans="1:12" s="306" customFormat="1">
      <c r="A193" s="474"/>
      <c r="B193" s="478" t="s">
        <v>234</v>
      </c>
      <c r="C193" s="104"/>
      <c r="D193" s="122"/>
      <c r="E193" s="479"/>
      <c r="F193" s="355"/>
      <c r="G193" s="470"/>
      <c r="H193" s="321"/>
      <c r="I193" s="321"/>
      <c r="J193" s="321"/>
      <c r="K193" s="321"/>
      <c r="L193" s="476"/>
    </row>
    <row r="194" spans="1:12" s="306" customFormat="1">
      <c r="A194" s="474"/>
      <c r="B194" s="460" t="s">
        <v>235</v>
      </c>
      <c r="C194" s="302"/>
      <c r="D194" s="303"/>
      <c r="E194" s="461">
        <v>12</v>
      </c>
      <c r="F194" s="446" t="s">
        <v>267</v>
      </c>
      <c r="G194" s="475"/>
      <c r="H194" s="321"/>
      <c r="I194" s="321"/>
      <c r="J194" s="321"/>
      <c r="K194" s="321"/>
      <c r="L194" s="480"/>
    </row>
    <row r="195" spans="1:12" s="306" customFormat="1">
      <c r="A195" s="474"/>
      <c r="B195" s="460" t="s">
        <v>236</v>
      </c>
      <c r="C195" s="150"/>
      <c r="D195" s="119"/>
      <c r="E195" s="461">
        <v>13</v>
      </c>
      <c r="F195" s="446" t="s">
        <v>267</v>
      </c>
      <c r="G195" s="475"/>
      <c r="H195" s="321"/>
      <c r="I195" s="321"/>
      <c r="J195" s="321"/>
      <c r="K195" s="321"/>
      <c r="L195" s="477"/>
    </row>
    <row r="196" spans="1:12" s="306" customFormat="1">
      <c r="A196" s="474"/>
      <c r="B196" s="460" t="s">
        <v>228</v>
      </c>
      <c r="C196" s="150"/>
      <c r="D196" s="119"/>
      <c r="E196" s="461">
        <v>1</v>
      </c>
      <c r="F196" s="446" t="s">
        <v>13</v>
      </c>
      <c r="G196" s="467"/>
      <c r="H196" s="321"/>
      <c r="I196" s="467"/>
      <c r="J196" s="321"/>
      <c r="K196" s="321"/>
      <c r="L196" s="320"/>
    </row>
    <row r="197" spans="1:12" s="306" customFormat="1">
      <c r="A197" s="474"/>
      <c r="B197" s="444"/>
      <c r="C197" s="307" t="s">
        <v>234</v>
      </c>
      <c r="D197" s="150"/>
      <c r="E197" s="481"/>
      <c r="F197" s="482"/>
      <c r="G197" s="376"/>
      <c r="H197" s="321"/>
      <c r="I197" s="376"/>
      <c r="J197" s="321"/>
      <c r="K197" s="473"/>
      <c r="L197" s="320"/>
    </row>
    <row r="198" spans="1:12" s="306" customFormat="1">
      <c r="A198" s="474"/>
      <c r="B198" s="483"/>
      <c r="C198" s="150"/>
      <c r="D198" s="119"/>
      <c r="E198" s="467"/>
      <c r="F198" s="316"/>
      <c r="G198" s="467"/>
      <c r="H198" s="484"/>
      <c r="I198" s="467"/>
      <c r="J198" s="484"/>
      <c r="K198" s="485"/>
      <c r="L198" s="480"/>
    </row>
    <row r="199" spans="1:12" s="306" customFormat="1">
      <c r="A199" s="463"/>
      <c r="B199" s="486"/>
      <c r="C199" s="150"/>
      <c r="D199" s="119"/>
      <c r="E199" s="320"/>
      <c r="F199" s="320"/>
      <c r="G199" s="320"/>
      <c r="H199" s="464"/>
      <c r="I199" s="320"/>
      <c r="J199" s="464"/>
      <c r="K199" s="465"/>
      <c r="L199" s="464"/>
    </row>
    <row r="200" spans="1:12" s="306" customFormat="1">
      <c r="A200" s="463"/>
      <c r="B200" s="486"/>
      <c r="C200" s="150"/>
      <c r="D200" s="119"/>
      <c r="E200" s="320"/>
      <c r="F200" s="320"/>
      <c r="G200" s="320"/>
      <c r="H200" s="464"/>
      <c r="I200" s="320"/>
      <c r="J200" s="464"/>
      <c r="K200" s="465"/>
      <c r="L200" s="464"/>
    </row>
    <row r="201" spans="1:12" s="306" customFormat="1">
      <c r="A201" s="487"/>
      <c r="B201" s="141"/>
      <c r="C201" s="166"/>
      <c r="D201" s="488"/>
      <c r="E201" s="340"/>
      <c r="F201" s="340"/>
      <c r="G201" s="340"/>
      <c r="H201" s="343"/>
      <c r="I201" s="340"/>
      <c r="J201" s="343"/>
      <c r="K201" s="489"/>
      <c r="L201" s="343"/>
    </row>
    <row r="202" spans="1:12" s="87" customFormat="1">
      <c r="A202" s="413"/>
      <c r="B202" s="75"/>
      <c r="C202" s="75"/>
      <c r="D202" s="75"/>
      <c r="E202" s="75"/>
      <c r="F202" s="75"/>
      <c r="G202" s="75"/>
      <c r="H202" s="75"/>
      <c r="I202" s="75"/>
      <c r="J202" s="75"/>
      <c r="K202" s="76"/>
      <c r="L202" s="76" t="s">
        <v>288</v>
      </c>
    </row>
    <row r="203" spans="1:12" s="87" customFormat="1">
      <c r="A203" s="413"/>
      <c r="B203" s="75"/>
      <c r="C203" s="654"/>
      <c r="D203" s="654"/>
      <c r="E203" s="654"/>
      <c r="F203" s="654"/>
      <c r="G203" s="654"/>
      <c r="H203" s="654"/>
      <c r="I203" s="75"/>
      <c r="J203" s="75"/>
      <c r="K203" s="75"/>
      <c r="L203" s="76" t="s">
        <v>277</v>
      </c>
    </row>
    <row r="204" spans="1:12">
      <c r="A204" s="655" t="s">
        <v>0</v>
      </c>
      <c r="B204" s="657" t="s">
        <v>13</v>
      </c>
      <c r="C204" s="658"/>
      <c r="D204" s="658"/>
      <c r="E204" s="657" t="s">
        <v>14</v>
      </c>
      <c r="F204" s="657" t="s">
        <v>1</v>
      </c>
      <c r="G204" s="660" t="s">
        <v>15</v>
      </c>
      <c r="H204" s="660"/>
      <c r="I204" s="660" t="s">
        <v>18</v>
      </c>
      <c r="J204" s="660"/>
      <c r="K204" s="657" t="s">
        <v>19</v>
      </c>
      <c r="L204" s="657" t="s">
        <v>2</v>
      </c>
    </row>
    <row r="205" spans="1:12">
      <c r="A205" s="656"/>
      <c r="B205" s="658"/>
      <c r="C205" s="658"/>
      <c r="D205" s="658"/>
      <c r="E205" s="658"/>
      <c r="F205" s="658"/>
      <c r="G205" s="86" t="s">
        <v>16</v>
      </c>
      <c r="H205" s="86" t="s">
        <v>17</v>
      </c>
      <c r="I205" s="86" t="s">
        <v>16</v>
      </c>
      <c r="J205" s="86" t="s">
        <v>17</v>
      </c>
      <c r="K205" s="658"/>
      <c r="L205" s="658"/>
    </row>
    <row r="206" spans="1:12" s="306" customFormat="1">
      <c r="A206" s="463"/>
      <c r="B206" s="490"/>
      <c r="C206" s="491" t="s">
        <v>237</v>
      </c>
      <c r="D206" s="357"/>
      <c r="E206" s="367"/>
      <c r="F206" s="367"/>
      <c r="G206" s="320"/>
      <c r="H206" s="464"/>
      <c r="I206" s="320"/>
      <c r="J206" s="464"/>
      <c r="K206" s="465"/>
      <c r="L206" s="464"/>
    </row>
    <row r="207" spans="1:12" s="306" customFormat="1">
      <c r="A207" s="463"/>
      <c r="B207" s="460" t="s">
        <v>238</v>
      </c>
      <c r="C207" s="122"/>
      <c r="D207" s="122"/>
      <c r="E207" s="461">
        <v>50</v>
      </c>
      <c r="F207" s="446" t="s">
        <v>268</v>
      </c>
      <c r="G207" s="321"/>
      <c r="H207" s="321"/>
      <c r="I207" s="321"/>
      <c r="J207" s="321"/>
      <c r="K207" s="321"/>
      <c r="L207" s="321"/>
    </row>
    <row r="208" spans="1:12" s="306" customFormat="1">
      <c r="A208" s="463"/>
      <c r="B208" s="460" t="s">
        <v>239</v>
      </c>
      <c r="C208" s="122"/>
      <c r="D208" s="122"/>
      <c r="E208" s="461">
        <v>12</v>
      </c>
      <c r="F208" s="446" t="s">
        <v>268</v>
      </c>
      <c r="G208" s="321"/>
      <c r="H208" s="321"/>
      <c r="I208" s="321"/>
      <c r="J208" s="321"/>
      <c r="K208" s="321"/>
      <c r="L208" s="321"/>
    </row>
    <row r="209" spans="1:12" s="306" customFormat="1">
      <c r="A209" s="463"/>
      <c r="B209" s="460" t="s">
        <v>240</v>
      </c>
      <c r="C209" s="122"/>
      <c r="D209" s="122"/>
      <c r="E209" s="461">
        <v>200</v>
      </c>
      <c r="F209" s="446" t="s">
        <v>268</v>
      </c>
      <c r="G209" s="321"/>
      <c r="H209" s="321"/>
      <c r="I209" s="321"/>
      <c r="J209" s="321"/>
      <c r="K209" s="321"/>
      <c r="L209" s="321"/>
    </row>
    <row r="210" spans="1:12" s="306" customFormat="1">
      <c r="A210" s="463"/>
      <c r="B210" s="460" t="s">
        <v>241</v>
      </c>
      <c r="C210" s="122"/>
      <c r="D210" s="122"/>
      <c r="E210" s="461">
        <v>150</v>
      </c>
      <c r="F210" s="446" t="s">
        <v>268</v>
      </c>
      <c r="G210" s="321"/>
      <c r="H210" s="321"/>
      <c r="I210" s="321"/>
      <c r="J210" s="321"/>
      <c r="K210" s="321"/>
      <c r="L210" s="321"/>
    </row>
    <row r="211" spans="1:12" s="306" customFormat="1">
      <c r="A211" s="463"/>
      <c r="B211" s="460" t="s">
        <v>242</v>
      </c>
      <c r="C211" s="96"/>
      <c r="D211" s="27"/>
      <c r="E211" s="461">
        <v>1260</v>
      </c>
      <c r="F211" s="446" t="s">
        <v>268</v>
      </c>
      <c r="G211" s="321"/>
      <c r="H211" s="321"/>
      <c r="I211" s="321"/>
      <c r="J211" s="321"/>
      <c r="K211" s="321"/>
      <c r="L211" s="321"/>
    </row>
    <row r="212" spans="1:12" s="306" customFormat="1">
      <c r="A212" s="440"/>
      <c r="B212" s="460" t="s">
        <v>243</v>
      </c>
      <c r="C212" s="302"/>
      <c r="D212" s="303"/>
      <c r="E212" s="461">
        <v>195</v>
      </c>
      <c r="F212" s="446" t="s">
        <v>268</v>
      </c>
      <c r="G212" s="317"/>
      <c r="H212" s="321"/>
      <c r="I212" s="317"/>
      <c r="J212" s="321"/>
      <c r="K212" s="321"/>
      <c r="L212" s="317"/>
    </row>
    <row r="213" spans="1:12" s="306" customFormat="1">
      <c r="A213" s="463"/>
      <c r="B213" s="460" t="s">
        <v>228</v>
      </c>
      <c r="C213" s="302"/>
      <c r="D213" s="492"/>
      <c r="E213" s="461">
        <v>1</v>
      </c>
      <c r="F213" s="446" t="s">
        <v>13</v>
      </c>
      <c r="G213" s="390"/>
      <c r="H213" s="321"/>
      <c r="I213" s="390"/>
      <c r="J213" s="321"/>
      <c r="K213" s="321"/>
      <c r="L213" s="493"/>
    </row>
    <row r="214" spans="1:12" s="306" customFormat="1">
      <c r="A214" s="463"/>
      <c r="B214" s="463"/>
      <c r="C214" s="462" t="s">
        <v>237</v>
      </c>
      <c r="D214" s="302"/>
      <c r="E214" s="373"/>
      <c r="F214" s="482"/>
      <c r="G214" s="321"/>
      <c r="H214" s="321"/>
      <c r="I214" s="321"/>
      <c r="J214" s="321"/>
      <c r="K214" s="473"/>
      <c r="L214" s="321"/>
    </row>
    <row r="215" spans="1:12" s="306" customFormat="1">
      <c r="A215" s="463"/>
      <c r="B215" s="411"/>
      <c r="C215" s="418"/>
      <c r="D215" s="492"/>
      <c r="E215" s="321"/>
      <c r="F215" s="316"/>
      <c r="G215" s="321"/>
      <c r="H215" s="321"/>
      <c r="I215" s="321"/>
      <c r="J215" s="321"/>
      <c r="K215" s="321"/>
      <c r="L215" s="321"/>
    </row>
    <row r="216" spans="1:12" s="306" customFormat="1">
      <c r="A216" s="494"/>
      <c r="B216" s="361"/>
      <c r="C216" s="357" t="s">
        <v>278</v>
      </c>
      <c r="D216" s="357"/>
      <c r="E216" s="321"/>
      <c r="F216" s="316"/>
      <c r="G216" s="321"/>
      <c r="H216" s="321"/>
      <c r="I216" s="321"/>
      <c r="J216" s="321"/>
      <c r="K216" s="473"/>
      <c r="L216" s="390"/>
    </row>
    <row r="217" spans="1:12" s="306" customFormat="1">
      <c r="A217" s="494"/>
      <c r="B217" s="418"/>
      <c r="C217" s="357"/>
      <c r="D217" s="357"/>
      <c r="E217" s="321"/>
      <c r="F217" s="316"/>
      <c r="G217" s="321"/>
      <c r="H217" s="321"/>
      <c r="I217" s="321"/>
      <c r="J217" s="321"/>
      <c r="K217" s="321"/>
      <c r="L217" s="390"/>
    </row>
    <row r="218" spans="1:12" s="306" customFormat="1">
      <c r="A218" s="494"/>
      <c r="B218" s="357"/>
      <c r="C218" s="357"/>
      <c r="D218" s="357"/>
      <c r="E218" s="321"/>
      <c r="F218" s="316"/>
      <c r="G218" s="321"/>
      <c r="H218" s="321"/>
      <c r="I218" s="321"/>
      <c r="J218" s="321"/>
      <c r="K218" s="321"/>
      <c r="L218" s="390"/>
    </row>
    <row r="219" spans="1:12" s="306" customFormat="1">
      <c r="A219" s="494"/>
      <c r="B219" s="357"/>
      <c r="C219" s="357"/>
      <c r="D219" s="357"/>
      <c r="E219" s="321"/>
      <c r="F219" s="316"/>
      <c r="G219" s="321"/>
      <c r="H219" s="321"/>
      <c r="I219" s="321"/>
      <c r="J219" s="321"/>
      <c r="K219" s="321"/>
      <c r="L219" s="321"/>
    </row>
    <row r="220" spans="1:12" s="306" customFormat="1">
      <c r="A220" s="463"/>
      <c r="B220" s="310"/>
      <c r="C220" s="357"/>
      <c r="D220" s="357"/>
      <c r="E220" s="321"/>
      <c r="F220" s="316"/>
      <c r="G220" s="321"/>
      <c r="H220" s="321"/>
      <c r="I220" s="321"/>
      <c r="J220" s="321"/>
      <c r="K220" s="473"/>
      <c r="L220" s="321"/>
    </row>
    <row r="221" spans="1:12" s="306" customFormat="1">
      <c r="A221" s="463"/>
      <c r="B221" s="310"/>
      <c r="C221" s="357"/>
      <c r="D221" s="357"/>
      <c r="E221" s="320"/>
      <c r="F221" s="320"/>
      <c r="G221" s="320"/>
      <c r="H221" s="464"/>
      <c r="I221" s="320"/>
      <c r="J221" s="464"/>
      <c r="K221" s="465"/>
      <c r="L221" s="464"/>
    </row>
    <row r="222" spans="1:12" s="306" customFormat="1">
      <c r="A222" s="448"/>
      <c r="B222" s="310"/>
      <c r="C222" s="357"/>
      <c r="D222" s="357"/>
      <c r="E222" s="495"/>
      <c r="F222" s="495"/>
      <c r="G222" s="369"/>
      <c r="H222" s="369"/>
      <c r="I222" s="304"/>
      <c r="J222" s="304"/>
      <c r="K222" s="304"/>
      <c r="L222" s="304"/>
    </row>
    <row r="223" spans="1:12">
      <c r="A223" s="415"/>
      <c r="B223" s="310"/>
      <c r="C223" s="496"/>
      <c r="D223" s="492"/>
      <c r="E223" s="409"/>
      <c r="F223" s="83"/>
      <c r="G223" s="409"/>
      <c r="H223" s="409"/>
      <c r="I223" s="409"/>
      <c r="J223" s="94"/>
      <c r="K223" s="94"/>
      <c r="L223" s="28"/>
    </row>
    <row r="224" spans="1:12">
      <c r="A224" s="415"/>
      <c r="B224" s="310"/>
      <c r="C224" s="302"/>
      <c r="D224" s="492"/>
      <c r="E224" s="409"/>
      <c r="F224" s="83"/>
      <c r="G224" s="409"/>
      <c r="H224" s="409"/>
      <c r="I224" s="409"/>
      <c r="J224" s="94"/>
      <c r="K224" s="94"/>
      <c r="L224" s="28"/>
    </row>
    <row r="225" spans="1:12">
      <c r="A225" s="415"/>
      <c r="B225" s="310"/>
      <c r="C225" s="302"/>
      <c r="D225" s="492"/>
      <c r="E225" s="497"/>
      <c r="F225" s="498"/>
      <c r="G225" s="497"/>
      <c r="H225" s="409"/>
      <c r="I225" s="497"/>
      <c r="J225" s="94"/>
      <c r="K225" s="94"/>
      <c r="L225" s="28"/>
    </row>
    <row r="226" spans="1:12" s="87" customFormat="1">
      <c r="A226" s="499"/>
      <c r="B226" s="401"/>
      <c r="C226" s="357"/>
      <c r="D226" s="357"/>
      <c r="E226" s="497"/>
      <c r="F226" s="498"/>
      <c r="G226" s="497"/>
      <c r="H226" s="409"/>
      <c r="I226" s="497"/>
      <c r="J226" s="94"/>
      <c r="K226" s="94"/>
      <c r="L226" s="163"/>
    </row>
    <row r="227" spans="1:12" s="87" customFormat="1">
      <c r="A227" s="444"/>
      <c r="B227" s="361"/>
      <c r="C227" s="302"/>
      <c r="D227" s="492"/>
      <c r="E227" s="497"/>
      <c r="F227" s="498"/>
      <c r="G227" s="497"/>
      <c r="H227" s="409"/>
      <c r="I227" s="497"/>
      <c r="J227" s="94"/>
      <c r="K227" s="94"/>
      <c r="L227" s="183"/>
    </row>
    <row r="228" spans="1:12" s="87" customFormat="1">
      <c r="A228" s="444"/>
      <c r="B228" s="310"/>
      <c r="C228" s="302"/>
      <c r="D228" s="492"/>
      <c r="E228" s="497"/>
      <c r="F228" s="498"/>
      <c r="G228" s="497"/>
      <c r="H228" s="409"/>
      <c r="I228" s="497"/>
      <c r="J228" s="94"/>
      <c r="K228" s="94"/>
      <c r="L228" s="445"/>
    </row>
    <row r="229" spans="1:12" s="306" customFormat="1">
      <c r="A229" s="463"/>
      <c r="B229" s="310"/>
      <c r="C229" s="302"/>
      <c r="D229" s="492"/>
      <c r="E229" s="320"/>
      <c r="F229" s="320"/>
      <c r="G229" s="320"/>
      <c r="H229" s="464"/>
      <c r="I229" s="320"/>
      <c r="J229" s="464"/>
      <c r="K229" s="465"/>
      <c r="L229" s="464"/>
    </row>
    <row r="230" spans="1:12" s="87" customFormat="1">
      <c r="A230" s="439"/>
      <c r="B230" s="337"/>
      <c r="C230" s="338"/>
      <c r="D230" s="339"/>
      <c r="E230" s="109"/>
      <c r="F230" s="109"/>
      <c r="G230" s="109"/>
      <c r="H230" s="139"/>
      <c r="I230" s="109"/>
      <c r="J230" s="139"/>
      <c r="K230" s="457"/>
      <c r="L230" s="139"/>
    </row>
    <row r="231" spans="1:12" s="87" customFormat="1">
      <c r="A231" s="505"/>
      <c r="B231" s="502"/>
      <c r="C231" s="488"/>
      <c r="D231" s="503"/>
      <c r="E231" s="504"/>
      <c r="F231" s="504"/>
      <c r="G231" s="504"/>
      <c r="H231" s="504"/>
      <c r="I231" s="504"/>
      <c r="J231" s="504"/>
      <c r="K231" s="504"/>
      <c r="L231" s="504"/>
    </row>
  </sheetData>
  <mergeCells count="72">
    <mergeCell ref="I204:J204"/>
    <mergeCell ref="K204:K205"/>
    <mergeCell ref="L204:L205"/>
    <mergeCell ref="C203:H203"/>
    <mergeCell ref="A204:A205"/>
    <mergeCell ref="B204:D205"/>
    <mergeCell ref="E204:E205"/>
    <mergeCell ref="F204:F205"/>
    <mergeCell ref="G204:H204"/>
    <mergeCell ref="I146:J146"/>
    <mergeCell ref="K146:K147"/>
    <mergeCell ref="L146:L147"/>
    <mergeCell ref="C174:H174"/>
    <mergeCell ref="A175:A176"/>
    <mergeCell ref="B175:D176"/>
    <mergeCell ref="E175:E176"/>
    <mergeCell ref="F175:F176"/>
    <mergeCell ref="G175:H175"/>
    <mergeCell ref="I175:J175"/>
    <mergeCell ref="K175:K176"/>
    <mergeCell ref="L175:L176"/>
    <mergeCell ref="C145:H145"/>
    <mergeCell ref="A146:A147"/>
    <mergeCell ref="B146:D147"/>
    <mergeCell ref="E146:E147"/>
    <mergeCell ref="F146:F147"/>
    <mergeCell ref="G146:H146"/>
    <mergeCell ref="I88:J88"/>
    <mergeCell ref="K88:K89"/>
    <mergeCell ref="L88:L89"/>
    <mergeCell ref="C116:H116"/>
    <mergeCell ref="A117:A118"/>
    <mergeCell ref="B117:D118"/>
    <mergeCell ref="E117:E118"/>
    <mergeCell ref="F117:F118"/>
    <mergeCell ref="G117:H117"/>
    <mergeCell ref="I117:J117"/>
    <mergeCell ref="K117:K118"/>
    <mergeCell ref="L117:L118"/>
    <mergeCell ref="I32:J32"/>
    <mergeCell ref="K32:K33"/>
    <mergeCell ref="L32:L33"/>
    <mergeCell ref="C58:H58"/>
    <mergeCell ref="A59:A60"/>
    <mergeCell ref="B59:D60"/>
    <mergeCell ref="E59:E60"/>
    <mergeCell ref="F59:F60"/>
    <mergeCell ref="G59:H59"/>
    <mergeCell ref="I59:J59"/>
    <mergeCell ref="K59:K60"/>
    <mergeCell ref="L59:L60"/>
    <mergeCell ref="C87:H87"/>
    <mergeCell ref="A88:A89"/>
    <mergeCell ref="B88:D89"/>
    <mergeCell ref="E88:E89"/>
    <mergeCell ref="F88:F89"/>
    <mergeCell ref="G88:H88"/>
    <mergeCell ref="K9:K10"/>
    <mergeCell ref="L9:L10"/>
    <mergeCell ref="A9:A10"/>
    <mergeCell ref="B9:D10"/>
    <mergeCell ref="E9:E10"/>
    <mergeCell ref="F9:F10"/>
    <mergeCell ref="G9:H9"/>
    <mergeCell ref="I9:J9"/>
    <mergeCell ref="C2:H2"/>
    <mergeCell ref="C31:H31"/>
    <mergeCell ref="A32:A33"/>
    <mergeCell ref="B32:D33"/>
    <mergeCell ref="E32:E33"/>
    <mergeCell ref="F32:F33"/>
    <mergeCell ref="G32:H32"/>
  </mergeCells>
  <pageMargins left="0.59055118110236227" right="0" top="0.19685039370078741" bottom="0.27559055118110237" header="0.23622047244094491" footer="0.11811023622047245"/>
  <pageSetup paperSize="9" scale="80" orientation="landscape" horizontalDpi="4294967293" r:id="rId1"/>
  <rowBreaks count="7" manualBreakCount="7">
    <brk id="29" max="11" man="1"/>
    <brk id="56" max="11" man="1"/>
    <brk id="85" max="11" man="1"/>
    <brk id="114" max="11" man="1"/>
    <brk id="143" max="11" man="1"/>
    <brk id="172" max="11" man="1"/>
    <brk id="20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5"/>
  <sheetViews>
    <sheetView view="pageBreakPreview" zoomScaleNormal="100" zoomScaleSheetLayoutView="100" workbookViewId="0">
      <selection activeCell="C6" sqref="C6:K6"/>
    </sheetView>
  </sheetViews>
  <sheetFormatPr defaultColWidth="9" defaultRowHeight="23.25"/>
  <cols>
    <col min="1" max="1" width="6.375" style="2" customWidth="1"/>
    <col min="2" max="4" width="15.625" style="2" customWidth="1"/>
    <col min="5" max="5" width="11.875" style="2" customWidth="1"/>
    <col min="6" max="6" width="7.375" style="2" customWidth="1"/>
    <col min="7" max="7" width="11.875" style="2" customWidth="1"/>
    <col min="8" max="8" width="15" style="2" customWidth="1"/>
    <col min="9" max="9" width="11.875" style="2" customWidth="1"/>
    <col min="10" max="10" width="14.375" style="2" customWidth="1"/>
    <col min="11" max="11" width="15" style="2" customWidth="1"/>
    <col min="12" max="12" width="16.75" style="2" customWidth="1"/>
    <col min="13" max="13" width="9.25" style="2" bestFit="1" customWidth="1"/>
    <col min="14" max="16" width="9" style="2"/>
    <col min="17" max="17" width="11.125" style="2" bestFit="1" customWidth="1"/>
    <col min="18" max="16384" width="9" style="2"/>
  </cols>
  <sheetData>
    <row r="1" spans="1:12">
      <c r="A1" s="15" t="s">
        <v>27</v>
      </c>
      <c r="B1" s="15"/>
      <c r="C1" s="15" t="s">
        <v>48</v>
      </c>
      <c r="D1" s="15"/>
      <c r="E1" s="15"/>
      <c r="F1" s="15"/>
      <c r="G1" s="15"/>
      <c r="H1" s="15"/>
      <c r="I1" s="15"/>
      <c r="J1" s="15"/>
      <c r="K1" s="247"/>
      <c r="L1" s="247" t="s">
        <v>58</v>
      </c>
    </row>
    <row r="2" spans="1:12">
      <c r="A2" s="15" t="s">
        <v>28</v>
      </c>
      <c r="B2" s="15"/>
      <c r="C2" s="670" t="s">
        <v>293</v>
      </c>
      <c r="D2" s="670"/>
      <c r="E2" s="670"/>
      <c r="F2" s="670"/>
      <c r="G2" s="670"/>
      <c r="H2" s="670"/>
      <c r="I2" s="15"/>
      <c r="J2" s="15"/>
      <c r="K2" s="15"/>
      <c r="L2" s="247" t="s">
        <v>282</v>
      </c>
    </row>
    <row r="3" spans="1:12">
      <c r="A3" s="15" t="s">
        <v>29</v>
      </c>
      <c r="B3" s="15"/>
      <c r="C3" s="15" t="s">
        <v>294</v>
      </c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48"/>
    </row>
    <row r="5" spans="1:12">
      <c r="A5" s="15" t="s">
        <v>30</v>
      </c>
      <c r="B5" s="15"/>
      <c r="C5" s="15" t="s">
        <v>65</v>
      </c>
      <c r="D5" s="15"/>
      <c r="E5" s="15"/>
      <c r="F5" s="15"/>
      <c r="G5" s="15"/>
      <c r="H5" s="15"/>
      <c r="I5" s="15"/>
      <c r="J5" s="15"/>
      <c r="K5" s="248"/>
      <c r="L5" s="249"/>
    </row>
    <row r="6" spans="1:12">
      <c r="A6" s="15" t="s">
        <v>56</v>
      </c>
      <c r="B6" s="15"/>
      <c r="C6" s="15" t="s">
        <v>297</v>
      </c>
      <c r="D6" s="15"/>
      <c r="E6" s="15"/>
      <c r="F6" s="15"/>
      <c r="G6" s="15"/>
      <c r="H6" s="15"/>
      <c r="I6" s="15"/>
      <c r="J6" s="248"/>
      <c r="K6" s="248"/>
      <c r="L6" s="15"/>
    </row>
    <row r="7" spans="1:12">
      <c r="A7" s="15"/>
      <c r="B7" s="15"/>
      <c r="C7" s="15"/>
      <c r="D7" s="15"/>
      <c r="E7" s="15"/>
      <c r="F7" s="15"/>
      <c r="G7" s="15"/>
      <c r="H7" s="15"/>
      <c r="I7" s="248"/>
      <c r="J7" s="249"/>
      <c r="K7" s="248"/>
      <c r="L7" s="247"/>
    </row>
    <row r="8" spans="1:12" s="255" customFormat="1" ht="24" customHeight="1">
      <c r="A8" s="250"/>
      <c r="B8" s="250"/>
      <c r="C8" s="250"/>
      <c r="D8" s="250"/>
      <c r="E8" s="250"/>
      <c r="F8" s="250"/>
      <c r="G8" s="251"/>
      <c r="H8" s="251"/>
      <c r="I8" s="251"/>
      <c r="J8" s="251"/>
      <c r="K8" s="250"/>
      <c r="L8" s="252" t="s">
        <v>20</v>
      </c>
    </row>
    <row r="9" spans="1:12">
      <c r="A9" s="663" t="s">
        <v>0</v>
      </c>
      <c r="B9" s="661" t="s">
        <v>13</v>
      </c>
      <c r="C9" s="662"/>
      <c r="D9" s="662"/>
      <c r="E9" s="661" t="s">
        <v>14</v>
      </c>
      <c r="F9" s="661" t="s">
        <v>1</v>
      </c>
      <c r="G9" s="648" t="s">
        <v>15</v>
      </c>
      <c r="H9" s="648"/>
      <c r="I9" s="648" t="s">
        <v>18</v>
      </c>
      <c r="J9" s="648"/>
      <c r="K9" s="661" t="s">
        <v>19</v>
      </c>
      <c r="L9" s="661" t="s">
        <v>2</v>
      </c>
    </row>
    <row r="10" spans="1:12">
      <c r="A10" s="664"/>
      <c r="B10" s="662"/>
      <c r="C10" s="662"/>
      <c r="D10" s="662"/>
      <c r="E10" s="662"/>
      <c r="F10" s="662"/>
      <c r="G10" s="253" t="s">
        <v>16</v>
      </c>
      <c r="H10" s="253" t="s">
        <v>17</v>
      </c>
      <c r="I10" s="253" t="s">
        <v>16</v>
      </c>
      <c r="J10" s="253" t="s">
        <v>17</v>
      </c>
      <c r="K10" s="662"/>
      <c r="L10" s="662"/>
    </row>
    <row r="11" spans="1:12" s="101" customFormat="1">
      <c r="A11" s="599"/>
      <c r="B11" s="558"/>
      <c r="C11" s="559" t="s">
        <v>71</v>
      </c>
      <c r="D11" s="600"/>
      <c r="E11" s="601"/>
      <c r="F11" s="601"/>
      <c r="G11" s="210"/>
      <c r="H11" s="210"/>
      <c r="I11" s="210"/>
      <c r="J11" s="210"/>
      <c r="K11" s="601"/>
      <c r="L11" s="601"/>
    </row>
    <row r="12" spans="1:12">
      <c r="A12" s="602">
        <v>1</v>
      </c>
      <c r="B12" s="508" t="s">
        <v>66</v>
      </c>
      <c r="C12" s="603"/>
      <c r="D12" s="604"/>
      <c r="E12" s="605"/>
      <c r="F12" s="606"/>
      <c r="G12" s="605"/>
      <c r="H12" s="606"/>
      <c r="I12" s="606"/>
      <c r="J12" s="606"/>
      <c r="K12" s="607"/>
      <c r="L12" s="606"/>
    </row>
    <row r="13" spans="1:12">
      <c r="A13" s="602">
        <v>2</v>
      </c>
      <c r="B13" s="608" t="s">
        <v>67</v>
      </c>
      <c r="C13" s="149"/>
      <c r="D13" s="604"/>
      <c r="E13" s="605"/>
      <c r="F13" s="606"/>
      <c r="G13" s="605"/>
      <c r="H13" s="606"/>
      <c r="I13" s="606"/>
      <c r="J13" s="606"/>
      <c r="K13" s="607"/>
      <c r="L13" s="606"/>
    </row>
    <row r="14" spans="1:12">
      <c r="A14" s="602">
        <v>3</v>
      </c>
      <c r="B14" s="608" t="s">
        <v>68</v>
      </c>
      <c r="C14" s="149"/>
      <c r="D14" s="151"/>
      <c r="E14" s="181"/>
      <c r="F14" s="181"/>
      <c r="G14" s="181"/>
      <c r="H14" s="258"/>
      <c r="I14" s="181"/>
      <c r="J14" s="258"/>
      <c r="K14" s="182"/>
      <c r="L14" s="258"/>
    </row>
    <row r="15" spans="1:12">
      <c r="A15" s="602">
        <v>4</v>
      </c>
      <c r="B15" s="608" t="s">
        <v>69</v>
      </c>
      <c r="C15" s="124"/>
      <c r="D15" s="151"/>
      <c r="E15" s="181"/>
      <c r="F15" s="181"/>
      <c r="G15" s="181"/>
      <c r="H15" s="258"/>
      <c r="I15" s="181"/>
      <c r="J15" s="258"/>
      <c r="K15" s="258"/>
      <c r="L15" s="258"/>
    </row>
    <row r="16" spans="1:12">
      <c r="A16" s="602">
        <v>5</v>
      </c>
      <c r="B16" s="608" t="s">
        <v>70</v>
      </c>
      <c r="C16" s="124"/>
      <c r="D16" s="151"/>
      <c r="E16" s="181"/>
      <c r="F16" s="181"/>
      <c r="G16" s="181"/>
      <c r="H16" s="258"/>
      <c r="I16" s="181"/>
      <c r="J16" s="258"/>
      <c r="K16" s="258"/>
      <c r="L16" s="258"/>
    </row>
    <row r="17" spans="1:17">
      <c r="A17" s="602"/>
      <c r="B17" s="609"/>
      <c r="C17" s="124"/>
      <c r="D17" s="151"/>
      <c r="E17" s="181"/>
      <c r="F17" s="181"/>
      <c r="G17" s="181"/>
      <c r="H17" s="258"/>
      <c r="I17" s="181"/>
      <c r="J17" s="258"/>
      <c r="K17" s="509"/>
      <c r="L17" s="258"/>
    </row>
    <row r="18" spans="1:17">
      <c r="A18" s="596"/>
      <c r="B18" s="610"/>
      <c r="C18" s="124"/>
      <c r="D18" s="151"/>
      <c r="E18" s="181"/>
      <c r="F18" s="181"/>
      <c r="G18" s="181"/>
      <c r="H18" s="258"/>
      <c r="I18" s="181"/>
      <c r="J18" s="258"/>
      <c r="K18" s="258"/>
      <c r="L18" s="258"/>
    </row>
    <row r="19" spans="1:17">
      <c r="A19" s="596"/>
      <c r="B19" s="129"/>
      <c r="C19" s="124"/>
      <c r="D19" s="151"/>
      <c r="E19" s="181"/>
      <c r="F19" s="181"/>
      <c r="G19" s="181"/>
      <c r="H19" s="258"/>
      <c r="I19" s="181"/>
      <c r="J19" s="258"/>
      <c r="K19" s="258"/>
      <c r="L19" s="258"/>
    </row>
    <row r="20" spans="1:17">
      <c r="A20" s="596"/>
      <c r="B20" s="129"/>
      <c r="C20" s="124"/>
      <c r="D20" s="151"/>
      <c r="E20" s="181"/>
      <c r="F20" s="181"/>
      <c r="G20" s="181"/>
      <c r="H20" s="258"/>
      <c r="I20" s="181"/>
      <c r="J20" s="258"/>
      <c r="K20" s="258"/>
      <c r="L20" s="258"/>
    </row>
    <row r="21" spans="1:17" s="255" customFormat="1">
      <c r="A21" s="596"/>
      <c r="B21" s="129"/>
      <c r="C21" s="128"/>
      <c r="D21" s="155"/>
      <c r="E21" s="611"/>
      <c r="F21" s="611"/>
      <c r="G21" s="611"/>
      <c r="H21" s="598"/>
      <c r="I21" s="611"/>
      <c r="J21" s="598"/>
      <c r="K21" s="598"/>
      <c r="L21" s="611"/>
      <c r="Q21" s="510">
        <f>+K17+'ปร.4 อาคาร'!K23</f>
        <v>0</v>
      </c>
    </row>
    <row r="22" spans="1:17" s="255" customFormat="1">
      <c r="A22" s="612"/>
      <c r="B22" s="129"/>
      <c r="C22" s="128"/>
      <c r="D22" s="155"/>
      <c r="E22" s="611"/>
      <c r="F22" s="611"/>
      <c r="G22" s="611"/>
      <c r="H22" s="598"/>
      <c r="I22" s="611"/>
      <c r="J22" s="598"/>
      <c r="K22" s="598"/>
      <c r="L22" s="598"/>
    </row>
    <row r="23" spans="1:17" s="255" customFormat="1">
      <c r="A23" s="612"/>
      <c r="B23" s="129"/>
      <c r="C23" s="128"/>
      <c r="D23" s="155"/>
      <c r="E23" s="611"/>
      <c r="F23" s="611"/>
      <c r="G23" s="611"/>
      <c r="H23" s="598"/>
      <c r="I23" s="611"/>
      <c r="J23" s="598"/>
      <c r="K23" s="598"/>
      <c r="L23" s="611"/>
    </row>
    <row r="24" spans="1:17" s="255" customFormat="1">
      <c r="A24" s="596"/>
      <c r="B24" s="129"/>
      <c r="C24" s="128"/>
      <c r="D24" s="155"/>
      <c r="E24" s="611"/>
      <c r="F24" s="611"/>
      <c r="G24" s="611"/>
      <c r="H24" s="598"/>
      <c r="I24" s="611"/>
      <c r="J24" s="598"/>
      <c r="K24" s="598"/>
      <c r="L24" s="598"/>
    </row>
    <row r="25" spans="1:17" s="255" customFormat="1">
      <c r="A25" s="613"/>
      <c r="B25" s="614"/>
      <c r="C25" s="615"/>
      <c r="D25" s="616"/>
      <c r="E25" s="617"/>
      <c r="F25" s="617"/>
      <c r="G25" s="617"/>
      <c r="H25" s="618"/>
      <c r="I25" s="617"/>
      <c r="J25" s="618"/>
      <c r="K25" s="618"/>
      <c r="L25" s="618"/>
    </row>
    <row r="26" spans="1:17" s="255" customFormat="1">
      <c r="A26" s="596"/>
      <c r="B26" s="129"/>
      <c r="C26" s="128"/>
      <c r="D26" s="155"/>
      <c r="E26" s="611"/>
      <c r="F26" s="611"/>
      <c r="G26" s="611"/>
      <c r="H26" s="598"/>
      <c r="I26" s="611"/>
      <c r="J26" s="598"/>
      <c r="K26" s="598"/>
      <c r="L26" s="598"/>
    </row>
    <row r="27" spans="1:17" s="255" customFormat="1">
      <c r="A27" s="596"/>
      <c r="B27" s="129"/>
      <c r="C27" s="128"/>
      <c r="D27" s="155"/>
      <c r="E27" s="611"/>
      <c r="F27" s="611"/>
      <c r="G27" s="611"/>
      <c r="H27" s="598"/>
      <c r="I27" s="611"/>
      <c r="J27" s="598"/>
      <c r="K27" s="598"/>
      <c r="L27" s="598"/>
    </row>
    <row r="28" spans="1:17">
      <c r="A28" s="180"/>
      <c r="B28" s="241"/>
      <c r="C28" s="124"/>
      <c r="D28" s="151"/>
      <c r="E28" s="181"/>
      <c r="F28" s="181"/>
      <c r="G28" s="181"/>
      <c r="H28" s="258"/>
      <c r="I28" s="181"/>
      <c r="J28" s="258"/>
      <c r="K28" s="587"/>
      <c r="L28" s="588"/>
    </row>
    <row r="29" spans="1:17" s="255" customFormat="1">
      <c r="A29" s="589"/>
      <c r="B29" s="590"/>
      <c r="C29" s="591"/>
      <c r="D29" s="592"/>
      <c r="E29" s="593"/>
      <c r="F29" s="593"/>
      <c r="G29" s="593"/>
      <c r="H29" s="594"/>
      <c r="I29" s="593"/>
      <c r="J29" s="594"/>
      <c r="K29" s="595"/>
      <c r="L29" s="594"/>
    </row>
    <row r="30" spans="1:1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47"/>
      <c r="L30" s="247" t="s">
        <v>58</v>
      </c>
    </row>
    <row r="31" spans="1:17">
      <c r="A31" s="15"/>
      <c r="B31" s="15"/>
      <c r="C31" s="670"/>
      <c r="D31" s="670"/>
      <c r="E31" s="670"/>
      <c r="F31" s="670"/>
      <c r="G31" s="670"/>
      <c r="H31" s="670"/>
      <c r="I31" s="15"/>
      <c r="J31" s="15"/>
      <c r="K31" s="15"/>
      <c r="L31" s="247" t="s">
        <v>283</v>
      </c>
    </row>
    <row r="32" spans="1:17">
      <c r="A32" s="668" t="s">
        <v>0</v>
      </c>
      <c r="B32" s="666" t="s">
        <v>13</v>
      </c>
      <c r="C32" s="667"/>
      <c r="D32" s="667"/>
      <c r="E32" s="666" t="s">
        <v>14</v>
      </c>
      <c r="F32" s="666" t="s">
        <v>1</v>
      </c>
      <c r="G32" s="665" t="s">
        <v>15</v>
      </c>
      <c r="H32" s="665"/>
      <c r="I32" s="665" t="s">
        <v>18</v>
      </c>
      <c r="J32" s="665"/>
      <c r="K32" s="666" t="s">
        <v>19</v>
      </c>
      <c r="L32" s="666" t="s">
        <v>2</v>
      </c>
    </row>
    <row r="33" spans="1:13">
      <c r="A33" s="669"/>
      <c r="B33" s="667"/>
      <c r="C33" s="667"/>
      <c r="D33" s="667"/>
      <c r="E33" s="667"/>
      <c r="F33" s="667"/>
      <c r="G33" s="279" t="s">
        <v>16</v>
      </c>
      <c r="H33" s="279" t="s">
        <v>17</v>
      </c>
      <c r="I33" s="279" t="s">
        <v>16</v>
      </c>
      <c r="J33" s="279" t="s">
        <v>17</v>
      </c>
      <c r="K33" s="667"/>
      <c r="L33" s="667"/>
    </row>
    <row r="34" spans="1:13">
      <c r="A34" s="99"/>
      <c r="B34" s="560"/>
      <c r="C34" s="561" t="s">
        <v>72</v>
      </c>
      <c r="D34" s="562"/>
      <c r="E34" s="513"/>
      <c r="F34" s="513"/>
      <c r="G34" s="260"/>
      <c r="H34" s="260"/>
      <c r="I34" s="260"/>
      <c r="J34" s="260"/>
      <c r="K34" s="260"/>
      <c r="L34" s="260"/>
    </row>
    <row r="35" spans="1:13" s="255" customFormat="1">
      <c r="A35" s="93"/>
      <c r="B35" s="265" t="s">
        <v>73</v>
      </c>
      <c r="C35" s="197"/>
      <c r="D35" s="101"/>
      <c r="E35" s="272">
        <v>1</v>
      </c>
      <c r="F35" s="263" t="s">
        <v>13</v>
      </c>
      <c r="G35" s="147"/>
      <c r="H35" s="100"/>
      <c r="I35" s="100"/>
      <c r="J35" s="147"/>
      <c r="K35" s="288"/>
      <c r="L35" s="135"/>
    </row>
    <row r="36" spans="1:13">
      <c r="A36" s="259"/>
      <c r="B36" s="265" t="s">
        <v>74</v>
      </c>
      <c r="C36" s="59"/>
      <c r="D36" s="59"/>
      <c r="E36" s="272">
        <v>1</v>
      </c>
      <c r="F36" s="263" t="s">
        <v>13</v>
      </c>
      <c r="G36" s="102"/>
      <c r="H36" s="100"/>
      <c r="I36" s="100"/>
      <c r="J36" s="102"/>
      <c r="K36" s="288"/>
      <c r="L36" s="103"/>
    </row>
    <row r="37" spans="1:13">
      <c r="A37" s="259"/>
      <c r="B37" s="265" t="s">
        <v>75</v>
      </c>
      <c r="C37" s="101"/>
      <c r="D37" s="101"/>
      <c r="E37" s="272">
        <v>1</v>
      </c>
      <c r="F37" s="263" t="s">
        <v>13</v>
      </c>
      <c r="G37" s="102"/>
      <c r="H37" s="100"/>
      <c r="I37" s="100"/>
      <c r="J37" s="102"/>
      <c r="K37" s="288"/>
      <c r="L37" s="103"/>
    </row>
    <row r="38" spans="1:13" s="255" customFormat="1">
      <c r="A38" s="93"/>
      <c r="B38" s="563"/>
      <c r="C38" s="564" t="s">
        <v>76</v>
      </c>
      <c r="D38" s="565"/>
      <c r="E38" s="515"/>
      <c r="F38" s="515"/>
      <c r="G38" s="147"/>
      <c r="H38" s="147"/>
      <c r="I38" s="147"/>
      <c r="J38" s="147"/>
      <c r="K38" s="516"/>
      <c r="L38" s="146"/>
    </row>
    <row r="39" spans="1:13" s="255" customFormat="1">
      <c r="A39" s="201"/>
      <c r="B39" s="517"/>
      <c r="C39" s="204"/>
      <c r="D39" s="174"/>
      <c r="E39" s="193"/>
      <c r="F39" s="199"/>
      <c r="G39" s="202"/>
      <c r="H39" s="202"/>
      <c r="I39" s="202"/>
      <c r="J39" s="202"/>
      <c r="K39" s="202"/>
      <c r="L39" s="203"/>
    </row>
    <row r="40" spans="1:13" s="255" customFormat="1">
      <c r="A40" s="201"/>
      <c r="B40" s="566"/>
      <c r="C40" s="564" t="s">
        <v>77</v>
      </c>
      <c r="D40" s="567"/>
      <c r="E40" s="147"/>
      <c r="F40" s="200"/>
      <c r="G40" s="202"/>
      <c r="H40" s="202"/>
      <c r="I40" s="202"/>
      <c r="J40" s="202"/>
      <c r="K40" s="202"/>
      <c r="L40" s="203"/>
    </row>
    <row r="41" spans="1:13" s="255" customFormat="1">
      <c r="A41" s="201"/>
      <c r="B41" s="264" t="s">
        <v>78</v>
      </c>
      <c r="C41" s="101"/>
      <c r="D41" s="101"/>
      <c r="E41" s="233"/>
      <c r="F41" s="234"/>
      <c r="G41" s="202"/>
      <c r="H41" s="202"/>
      <c r="I41" s="202"/>
      <c r="J41" s="202"/>
      <c r="K41" s="202"/>
      <c r="L41" s="203"/>
    </row>
    <row r="42" spans="1:13">
      <c r="A42" s="259"/>
      <c r="B42" s="265" t="s">
        <v>79</v>
      </c>
      <c r="C42" s="59"/>
      <c r="D42" s="118"/>
      <c r="E42" s="272">
        <v>750</v>
      </c>
      <c r="F42" s="263" t="s">
        <v>5</v>
      </c>
      <c r="G42" s="102"/>
      <c r="H42" s="102"/>
      <c r="I42" s="102"/>
      <c r="J42" s="102"/>
      <c r="K42" s="102"/>
      <c r="L42" s="103"/>
      <c r="M42" s="518"/>
    </row>
    <row r="43" spans="1:13">
      <c r="A43" s="259"/>
      <c r="B43" s="265" t="s">
        <v>80</v>
      </c>
      <c r="C43" s="59"/>
      <c r="D43" s="59"/>
      <c r="E43" s="272">
        <v>180</v>
      </c>
      <c r="F43" s="263" t="s">
        <v>5</v>
      </c>
      <c r="G43" s="102"/>
      <c r="H43" s="102"/>
      <c r="I43" s="102"/>
      <c r="J43" s="102"/>
      <c r="K43" s="102"/>
      <c r="L43" s="103"/>
      <c r="M43" s="518"/>
    </row>
    <row r="44" spans="1:13">
      <c r="A44" s="259"/>
      <c r="B44" s="566"/>
      <c r="C44" s="564" t="s">
        <v>81</v>
      </c>
      <c r="D44" s="567"/>
      <c r="E44" s="229"/>
      <c r="F44" s="235"/>
      <c r="G44" s="102"/>
      <c r="H44" s="102"/>
      <c r="I44" s="102"/>
      <c r="J44" s="102"/>
      <c r="K44" s="519"/>
      <c r="L44" s="103"/>
    </row>
    <row r="45" spans="1:13">
      <c r="A45" s="180"/>
      <c r="B45" s="520"/>
      <c r="C45" s="521"/>
      <c r="D45" s="124"/>
      <c r="E45" s="506"/>
      <c r="F45" s="507"/>
      <c r="G45" s="182"/>
      <c r="H45" s="182"/>
      <c r="I45" s="182"/>
      <c r="J45" s="182"/>
      <c r="K45" s="522"/>
      <c r="L45" s="181"/>
    </row>
    <row r="46" spans="1:13">
      <c r="A46" s="180"/>
      <c r="B46" s="520"/>
      <c r="C46" s="521"/>
      <c r="D46" s="124"/>
      <c r="E46" s="506"/>
      <c r="F46" s="507"/>
      <c r="G46" s="182"/>
      <c r="H46" s="182"/>
      <c r="I46" s="182"/>
      <c r="J46" s="182"/>
      <c r="K46" s="522"/>
      <c r="L46" s="181"/>
    </row>
    <row r="47" spans="1:13">
      <c r="A47" s="180"/>
      <c r="B47" s="520"/>
      <c r="C47" s="521"/>
      <c r="D47" s="124"/>
      <c r="E47" s="506"/>
      <c r="F47" s="507"/>
      <c r="G47" s="182"/>
      <c r="H47" s="182"/>
      <c r="I47" s="182"/>
      <c r="J47" s="182"/>
      <c r="K47" s="522"/>
      <c r="L47" s="181"/>
    </row>
    <row r="48" spans="1:13">
      <c r="A48" s="180"/>
      <c r="B48" s="520"/>
      <c r="C48" s="521"/>
      <c r="D48" s="124"/>
      <c r="E48" s="506"/>
      <c r="F48" s="507"/>
      <c r="G48" s="182"/>
      <c r="H48" s="182"/>
      <c r="I48" s="182"/>
      <c r="J48" s="182"/>
      <c r="K48" s="522"/>
      <c r="L48" s="181"/>
    </row>
    <row r="49" spans="1:12">
      <c r="A49" s="180"/>
      <c r="B49" s="523"/>
      <c r="C49" s="524"/>
      <c r="D49" s="124"/>
      <c r="E49" s="243"/>
      <c r="F49" s="244"/>
      <c r="G49" s="182"/>
      <c r="H49" s="182"/>
      <c r="I49" s="182"/>
      <c r="J49" s="182"/>
      <c r="K49" s="182"/>
      <c r="L49" s="181"/>
    </row>
    <row r="50" spans="1:12">
      <c r="A50" s="180"/>
      <c r="B50" s="523"/>
      <c r="C50" s="524"/>
      <c r="D50" s="124"/>
      <c r="E50" s="243"/>
      <c r="F50" s="244"/>
      <c r="G50" s="182"/>
      <c r="H50" s="182"/>
      <c r="I50" s="182"/>
      <c r="J50" s="182"/>
      <c r="K50" s="182"/>
      <c r="L50" s="181"/>
    </row>
    <row r="51" spans="1:12">
      <c r="A51" s="180"/>
      <c r="B51" s="523"/>
      <c r="C51" s="524"/>
      <c r="D51" s="124"/>
      <c r="E51" s="243"/>
      <c r="F51" s="244"/>
      <c r="G51" s="182"/>
      <c r="H51" s="182"/>
      <c r="I51" s="182"/>
      <c r="J51" s="182"/>
      <c r="K51" s="182"/>
      <c r="L51" s="181"/>
    </row>
    <row r="52" spans="1:12">
      <c r="A52" s="259"/>
      <c r="B52" s="220"/>
      <c r="C52" s="206"/>
      <c r="D52" s="59"/>
      <c r="E52" s="100"/>
      <c r="F52" s="42"/>
      <c r="G52" s="102"/>
      <c r="H52" s="102"/>
      <c r="I52" s="102"/>
      <c r="J52" s="102"/>
      <c r="K52" s="102"/>
      <c r="L52" s="525"/>
    </row>
    <row r="53" spans="1:12" s="255" customFormat="1">
      <c r="A53" s="93"/>
      <c r="B53" s="98"/>
      <c r="C53" s="205"/>
      <c r="D53" s="128"/>
      <c r="E53" s="147"/>
      <c r="F53" s="200"/>
      <c r="G53" s="147"/>
      <c r="H53" s="147"/>
      <c r="I53" s="147"/>
      <c r="J53" s="147"/>
      <c r="K53" s="516"/>
      <c r="L53" s="146"/>
    </row>
    <row r="54" spans="1:12">
      <c r="A54" s="161"/>
      <c r="B54" s="158"/>
      <c r="C54" s="159"/>
      <c r="D54" s="159"/>
      <c r="E54" s="152"/>
      <c r="F54" s="160"/>
      <c r="G54" s="152"/>
      <c r="H54" s="152"/>
      <c r="I54" s="152"/>
      <c r="J54" s="152"/>
      <c r="K54" s="152"/>
      <c r="L54" s="274"/>
    </row>
    <row r="55" spans="1:12">
      <c r="A55" s="259"/>
      <c r="B55" s="242"/>
      <c r="C55" s="59"/>
      <c r="D55" s="59"/>
      <c r="E55" s="100"/>
      <c r="F55" s="42"/>
      <c r="G55" s="102"/>
      <c r="H55" s="102"/>
      <c r="I55" s="102"/>
      <c r="J55" s="102"/>
      <c r="K55" s="102"/>
      <c r="L55" s="103"/>
    </row>
    <row r="56" spans="1:12">
      <c r="A56" s="191"/>
      <c r="B56" s="556"/>
      <c r="C56" s="184"/>
      <c r="D56" s="184"/>
      <c r="E56" s="187"/>
      <c r="F56" s="278"/>
      <c r="G56" s="187"/>
      <c r="H56" s="187"/>
      <c r="I56" s="187"/>
      <c r="J56" s="187"/>
      <c r="K56" s="187"/>
      <c r="L56" s="192"/>
    </row>
    <row r="57" spans="1: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7"/>
      <c r="L57" s="247" t="s">
        <v>58</v>
      </c>
    </row>
    <row r="58" spans="1: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47" t="s">
        <v>284</v>
      </c>
    </row>
    <row r="59" spans="1:12">
      <c r="A59" s="668" t="s">
        <v>0</v>
      </c>
      <c r="B59" s="666" t="s">
        <v>13</v>
      </c>
      <c r="C59" s="667"/>
      <c r="D59" s="667"/>
      <c r="E59" s="666" t="s">
        <v>14</v>
      </c>
      <c r="F59" s="666" t="s">
        <v>1</v>
      </c>
      <c r="G59" s="665" t="s">
        <v>15</v>
      </c>
      <c r="H59" s="665"/>
      <c r="I59" s="665" t="s">
        <v>18</v>
      </c>
      <c r="J59" s="665"/>
      <c r="K59" s="666" t="s">
        <v>19</v>
      </c>
      <c r="L59" s="666" t="s">
        <v>2</v>
      </c>
    </row>
    <row r="60" spans="1:12">
      <c r="A60" s="669"/>
      <c r="B60" s="667"/>
      <c r="C60" s="667"/>
      <c r="D60" s="667"/>
      <c r="E60" s="667"/>
      <c r="F60" s="667"/>
      <c r="G60" s="279" t="s">
        <v>16</v>
      </c>
      <c r="H60" s="279" t="s">
        <v>17</v>
      </c>
      <c r="I60" s="279" t="s">
        <v>16</v>
      </c>
      <c r="J60" s="279" t="s">
        <v>17</v>
      </c>
      <c r="K60" s="667"/>
      <c r="L60" s="667"/>
    </row>
    <row r="61" spans="1:12" s="255" customFormat="1">
      <c r="A61" s="210"/>
      <c r="B61" s="218"/>
      <c r="C61" s="219"/>
      <c r="D61" s="211"/>
      <c r="E61" s="283"/>
      <c r="F61" s="283"/>
      <c r="G61" s="526"/>
      <c r="H61" s="526"/>
      <c r="I61" s="526"/>
      <c r="J61" s="526"/>
      <c r="K61" s="526"/>
      <c r="L61" s="283"/>
    </row>
    <row r="62" spans="1:12">
      <c r="A62" s="5"/>
      <c r="B62" s="568"/>
      <c r="C62" s="564" t="s">
        <v>82</v>
      </c>
      <c r="D62" s="567"/>
      <c r="E62" s="231"/>
      <c r="F62" s="230"/>
      <c r="G62" s="100"/>
      <c r="H62" s="100"/>
      <c r="I62" s="100"/>
      <c r="J62" s="100"/>
      <c r="K62" s="100"/>
      <c r="L62" s="8"/>
    </row>
    <row r="63" spans="1:12" s="255" customFormat="1">
      <c r="A63" s="527"/>
      <c r="B63" s="528" t="s">
        <v>83</v>
      </c>
      <c r="C63" s="205"/>
      <c r="D63" s="175"/>
      <c r="E63" s="272">
        <v>720</v>
      </c>
      <c r="F63" s="263" t="s">
        <v>5</v>
      </c>
      <c r="G63" s="199"/>
      <c r="H63" s="100"/>
      <c r="I63" s="199"/>
      <c r="J63" s="100"/>
      <c r="K63" s="100"/>
      <c r="L63" s="280"/>
    </row>
    <row r="64" spans="1:12">
      <c r="A64" s="5"/>
      <c r="B64" s="528" t="s">
        <v>84</v>
      </c>
      <c r="C64" s="59"/>
      <c r="D64" s="59"/>
      <c r="E64" s="272">
        <v>11766</v>
      </c>
      <c r="F64" s="263" t="s">
        <v>6</v>
      </c>
      <c r="G64" s="100"/>
      <c r="H64" s="100"/>
      <c r="I64" s="100"/>
      <c r="J64" s="100"/>
      <c r="K64" s="100"/>
      <c r="L64" s="8"/>
    </row>
    <row r="65" spans="1:13">
      <c r="A65" s="5"/>
      <c r="B65" s="528" t="s">
        <v>61</v>
      </c>
      <c r="C65" s="59"/>
      <c r="D65" s="124"/>
      <c r="E65" s="272">
        <v>3816</v>
      </c>
      <c r="F65" s="263" t="s">
        <v>6</v>
      </c>
      <c r="G65" s="100"/>
      <c r="H65" s="100"/>
      <c r="I65" s="100"/>
      <c r="J65" s="100"/>
      <c r="K65" s="100"/>
      <c r="L65" s="8"/>
    </row>
    <row r="66" spans="1:13">
      <c r="A66" s="5"/>
      <c r="B66" s="528" t="s">
        <v>85</v>
      </c>
      <c r="C66" s="59"/>
      <c r="D66" s="59"/>
      <c r="E66" s="272">
        <v>311</v>
      </c>
      <c r="F66" s="263" t="s">
        <v>6</v>
      </c>
      <c r="G66" s="100"/>
      <c r="H66" s="100"/>
      <c r="I66" s="100"/>
      <c r="J66" s="100"/>
      <c r="K66" s="100"/>
      <c r="L66" s="8"/>
    </row>
    <row r="67" spans="1:13">
      <c r="A67" s="222"/>
      <c r="B67" s="528" t="s">
        <v>62</v>
      </c>
      <c r="C67" s="59"/>
      <c r="D67" s="159"/>
      <c r="E67" s="272">
        <v>1440</v>
      </c>
      <c r="F67" s="263" t="s">
        <v>257</v>
      </c>
      <c r="G67" s="152"/>
      <c r="H67" s="100"/>
      <c r="I67" s="152"/>
      <c r="J67" s="100"/>
      <c r="K67" s="100"/>
      <c r="L67" s="274"/>
    </row>
    <row r="68" spans="1:13">
      <c r="A68" s="222"/>
      <c r="B68" s="568"/>
      <c r="C68" s="564" t="s">
        <v>86</v>
      </c>
      <c r="D68" s="569"/>
      <c r="E68" s="162"/>
      <c r="F68" s="161"/>
      <c r="G68" s="152"/>
      <c r="H68" s="100"/>
      <c r="I68" s="152"/>
      <c r="J68" s="100"/>
      <c r="K68" s="100"/>
      <c r="L68" s="274"/>
    </row>
    <row r="69" spans="1:13" s="255" customFormat="1">
      <c r="A69" s="172"/>
      <c r="B69" s="220"/>
      <c r="C69" s="221"/>
      <c r="D69" s="173"/>
      <c r="E69" s="273"/>
      <c r="F69" s="161"/>
      <c r="G69" s="152"/>
      <c r="H69" s="100"/>
      <c r="I69" s="152"/>
      <c r="J69" s="100"/>
      <c r="K69" s="100"/>
      <c r="L69" s="512"/>
      <c r="M69" s="2"/>
    </row>
    <row r="70" spans="1:13" s="255" customFormat="1">
      <c r="A70" s="529"/>
      <c r="B70" s="223"/>
      <c r="C70" s="205"/>
      <c r="D70" s="254"/>
      <c r="E70" s="199"/>
      <c r="F70" s="280"/>
      <c r="G70" s="199"/>
      <c r="H70" s="199"/>
      <c r="I70" s="199"/>
      <c r="J70" s="199"/>
      <c r="K70" s="530"/>
      <c r="L70" s="281"/>
    </row>
    <row r="71" spans="1:13" s="255" customFormat="1">
      <c r="A71" s="172"/>
      <c r="B71" s="223"/>
      <c r="C71" s="205"/>
      <c r="D71" s="254"/>
      <c r="E71" s="273"/>
      <c r="F71" s="511"/>
      <c r="G71" s="273"/>
      <c r="H71" s="273"/>
      <c r="I71" s="273"/>
      <c r="J71" s="273"/>
      <c r="K71" s="531"/>
      <c r="L71" s="512"/>
    </row>
    <row r="72" spans="1:13" s="255" customFormat="1">
      <c r="A72" s="201"/>
      <c r="B72" s="98"/>
      <c r="C72" s="101"/>
      <c r="D72" s="171"/>
      <c r="E72" s="212"/>
      <c r="F72" s="212"/>
      <c r="G72" s="212"/>
      <c r="H72" s="212"/>
      <c r="I72" s="212"/>
      <c r="J72" s="212"/>
      <c r="K72" s="212"/>
      <c r="L72" s="212"/>
    </row>
    <row r="73" spans="1:13" s="255" customFormat="1">
      <c r="A73" s="201"/>
      <c r="B73" s="98"/>
      <c r="C73" s="101"/>
      <c r="D73" s="101"/>
      <c r="E73" s="213"/>
      <c r="F73" s="214"/>
      <c r="G73" s="213"/>
      <c r="H73" s="156"/>
      <c r="I73" s="156"/>
      <c r="J73" s="156"/>
      <c r="K73" s="156"/>
      <c r="L73" s="156"/>
    </row>
    <row r="74" spans="1:13" s="255" customFormat="1">
      <c r="A74" s="201"/>
      <c r="B74" s="98"/>
      <c r="C74" s="101"/>
      <c r="D74" s="101"/>
      <c r="E74" s="215"/>
      <c r="F74" s="93"/>
      <c r="G74" s="216"/>
      <c r="H74" s="156"/>
      <c r="I74" s="156"/>
      <c r="J74" s="156"/>
      <c r="K74" s="156"/>
      <c r="L74" s="156"/>
    </row>
    <row r="75" spans="1:13" s="255" customFormat="1">
      <c r="A75" s="93"/>
      <c r="B75" s="98"/>
      <c r="C75" s="101"/>
      <c r="D75" s="101"/>
      <c r="E75" s="213"/>
      <c r="F75" s="214"/>
      <c r="G75" s="213"/>
      <c r="H75" s="156"/>
      <c r="I75" s="156"/>
      <c r="J75" s="156"/>
      <c r="K75" s="156"/>
      <c r="L75" s="156"/>
    </row>
    <row r="76" spans="1:13" s="255" customFormat="1">
      <c r="A76" s="135"/>
      <c r="B76" s="97"/>
      <c r="C76" s="205"/>
      <c r="D76" s="171"/>
      <c r="E76" s="135"/>
      <c r="F76" s="135"/>
      <c r="G76" s="135"/>
      <c r="H76" s="146"/>
      <c r="I76" s="135"/>
      <c r="J76" s="146"/>
      <c r="K76" s="532"/>
      <c r="L76" s="146"/>
    </row>
    <row r="77" spans="1:13" s="255" customFormat="1">
      <c r="A77" s="135"/>
      <c r="B77" s="97"/>
      <c r="C77" s="121"/>
      <c r="D77" s="155"/>
      <c r="E77" s="135"/>
      <c r="F77" s="135"/>
      <c r="G77" s="135"/>
      <c r="H77" s="146"/>
      <c r="I77" s="135"/>
      <c r="J77" s="146"/>
      <c r="K77" s="532"/>
      <c r="L77" s="146"/>
    </row>
    <row r="78" spans="1:13" s="255" customFormat="1">
      <c r="A78" s="135"/>
      <c r="B78" s="97"/>
      <c r="C78" s="121"/>
      <c r="D78" s="155"/>
      <c r="E78" s="135"/>
      <c r="F78" s="135"/>
      <c r="G78" s="135"/>
      <c r="H78" s="146"/>
      <c r="I78" s="135"/>
      <c r="J78" s="146"/>
      <c r="K78" s="532"/>
      <c r="L78" s="146"/>
    </row>
    <row r="79" spans="1:13" s="255" customFormat="1">
      <c r="A79" s="135"/>
      <c r="B79" s="129"/>
      <c r="C79" s="121"/>
      <c r="D79" s="155"/>
      <c r="E79" s="135"/>
      <c r="F79" s="135"/>
      <c r="G79" s="135"/>
      <c r="H79" s="146"/>
      <c r="I79" s="135"/>
      <c r="J79" s="146"/>
      <c r="K79" s="532"/>
      <c r="L79" s="146"/>
    </row>
    <row r="80" spans="1:13" s="255" customFormat="1">
      <c r="A80" s="135"/>
      <c r="B80" s="129"/>
      <c r="C80" s="121"/>
      <c r="D80" s="155"/>
      <c r="E80" s="135"/>
      <c r="F80" s="135"/>
      <c r="G80" s="135"/>
      <c r="H80" s="146"/>
      <c r="I80" s="135"/>
      <c r="J80" s="146"/>
      <c r="K80" s="532"/>
      <c r="L80" s="146"/>
    </row>
    <row r="81" spans="1:13" s="255" customFormat="1">
      <c r="A81" s="135"/>
      <c r="B81" s="97"/>
      <c r="C81" s="121"/>
      <c r="D81" s="155"/>
      <c r="E81" s="135"/>
      <c r="F81" s="135"/>
      <c r="G81" s="135"/>
      <c r="H81" s="146"/>
      <c r="I81" s="135"/>
      <c r="J81" s="146"/>
      <c r="K81" s="532"/>
      <c r="L81" s="146"/>
    </row>
    <row r="82" spans="1:13" s="255" customFormat="1">
      <c r="A82" s="135"/>
      <c r="B82" s="97"/>
      <c r="C82" s="121"/>
      <c r="D82" s="155"/>
      <c r="E82" s="135"/>
      <c r="F82" s="135"/>
      <c r="G82" s="135"/>
      <c r="H82" s="146"/>
      <c r="I82" s="135"/>
      <c r="J82" s="146"/>
      <c r="K82" s="532"/>
      <c r="L82" s="146"/>
    </row>
    <row r="83" spans="1:13" s="255" customFormat="1">
      <c r="A83" s="164"/>
      <c r="B83" s="165"/>
      <c r="C83" s="106"/>
      <c r="D83" s="107"/>
      <c r="E83" s="164"/>
      <c r="F83" s="164"/>
      <c r="G83" s="164"/>
      <c r="H83" s="176"/>
      <c r="I83" s="164"/>
      <c r="J83" s="176"/>
      <c r="K83" s="533"/>
      <c r="L83" s="176"/>
    </row>
    <row r="84" spans="1:1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247"/>
      <c r="L84" s="247" t="s">
        <v>58</v>
      </c>
    </row>
    <row r="85" spans="1:1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47" t="s">
        <v>285</v>
      </c>
    </row>
    <row r="86" spans="1:13">
      <c r="A86" s="668" t="s">
        <v>0</v>
      </c>
      <c r="B86" s="666" t="s">
        <v>13</v>
      </c>
      <c r="C86" s="667"/>
      <c r="D86" s="667"/>
      <c r="E86" s="666" t="s">
        <v>14</v>
      </c>
      <c r="F86" s="666" t="s">
        <v>1</v>
      </c>
      <c r="G86" s="665" t="s">
        <v>15</v>
      </c>
      <c r="H86" s="665"/>
      <c r="I86" s="665" t="s">
        <v>18</v>
      </c>
      <c r="J86" s="665"/>
      <c r="K86" s="666" t="s">
        <v>19</v>
      </c>
      <c r="L86" s="666" t="s">
        <v>2</v>
      </c>
    </row>
    <row r="87" spans="1:13">
      <c r="A87" s="669"/>
      <c r="B87" s="667"/>
      <c r="C87" s="667"/>
      <c r="D87" s="667"/>
      <c r="E87" s="667"/>
      <c r="F87" s="667"/>
      <c r="G87" s="279" t="s">
        <v>16</v>
      </c>
      <c r="H87" s="279" t="s">
        <v>17</v>
      </c>
      <c r="I87" s="279" t="s">
        <v>16</v>
      </c>
      <c r="J87" s="279" t="s">
        <v>17</v>
      </c>
      <c r="K87" s="667"/>
      <c r="L87" s="667"/>
    </row>
    <row r="88" spans="1:13" s="255" customFormat="1">
      <c r="A88" s="93"/>
      <c r="B88" s="570"/>
      <c r="C88" s="571" t="s">
        <v>87</v>
      </c>
      <c r="D88" s="572"/>
      <c r="E88" s="198"/>
      <c r="F88" s="236"/>
      <c r="G88" s="147"/>
      <c r="H88" s="147"/>
      <c r="I88" s="147"/>
      <c r="J88" s="147"/>
      <c r="K88" s="147"/>
      <c r="L88" s="135"/>
    </row>
    <row r="89" spans="1:13" s="255" customFormat="1">
      <c r="A89" s="201"/>
      <c r="B89" s="534" t="s">
        <v>88</v>
      </c>
      <c r="C89" s="101"/>
      <c r="D89" s="101"/>
      <c r="E89" s="272">
        <v>80</v>
      </c>
      <c r="F89" s="263" t="s">
        <v>5</v>
      </c>
      <c r="G89" s="202"/>
      <c r="H89" s="202"/>
      <c r="I89" s="202"/>
      <c r="J89" s="202"/>
      <c r="K89" s="202"/>
      <c r="L89" s="203"/>
      <c r="M89" s="285"/>
    </row>
    <row r="90" spans="1:13" s="255" customFormat="1">
      <c r="A90" s="201"/>
      <c r="B90" s="534" t="s">
        <v>89</v>
      </c>
      <c r="C90" s="101"/>
      <c r="D90" s="101"/>
      <c r="E90" s="272">
        <v>160</v>
      </c>
      <c r="F90" s="263" t="s">
        <v>257</v>
      </c>
      <c r="G90" s="202"/>
      <c r="H90" s="202"/>
      <c r="I90" s="202"/>
      <c r="J90" s="202"/>
      <c r="K90" s="202"/>
      <c r="L90" s="203"/>
    </row>
    <row r="91" spans="1:13" s="255" customFormat="1">
      <c r="A91" s="201"/>
      <c r="B91" s="534" t="s">
        <v>90</v>
      </c>
      <c r="C91" s="101"/>
      <c r="D91" s="256"/>
      <c r="E91" s="272">
        <v>28</v>
      </c>
      <c r="F91" s="263" t="s">
        <v>11</v>
      </c>
      <c r="G91" s="202"/>
      <c r="H91" s="202"/>
      <c r="I91" s="202"/>
      <c r="J91" s="202"/>
      <c r="K91" s="202"/>
      <c r="L91" s="203"/>
    </row>
    <row r="92" spans="1:13" s="255" customFormat="1">
      <c r="A92" s="201"/>
      <c r="B92" s="535" t="s">
        <v>91</v>
      </c>
      <c r="C92" s="536"/>
      <c r="D92" s="256"/>
      <c r="E92" s="272"/>
      <c r="F92" s="263"/>
      <c r="G92" s="202"/>
      <c r="H92" s="202"/>
      <c r="I92" s="202"/>
      <c r="J92" s="202"/>
      <c r="K92" s="202"/>
      <c r="L92" s="203"/>
    </row>
    <row r="93" spans="1:13" s="255" customFormat="1">
      <c r="A93" s="201"/>
      <c r="B93" s="534" t="s">
        <v>92</v>
      </c>
      <c r="C93" s="101"/>
      <c r="D93" s="256"/>
      <c r="E93" s="272">
        <v>20</v>
      </c>
      <c r="F93" s="263" t="s">
        <v>9</v>
      </c>
      <c r="G93" s="202"/>
      <c r="H93" s="202"/>
      <c r="I93" s="202"/>
      <c r="J93" s="202"/>
      <c r="K93" s="202"/>
      <c r="L93" s="203"/>
    </row>
    <row r="94" spans="1:13" s="255" customFormat="1">
      <c r="A94" s="201"/>
      <c r="B94" s="534" t="s">
        <v>93</v>
      </c>
      <c r="C94" s="101"/>
      <c r="D94" s="256"/>
      <c r="E94" s="272">
        <v>2</v>
      </c>
      <c r="F94" s="263" t="s">
        <v>9</v>
      </c>
      <c r="G94" s="202"/>
      <c r="H94" s="202"/>
      <c r="I94" s="202"/>
      <c r="J94" s="202"/>
      <c r="K94" s="202"/>
      <c r="L94" s="203"/>
    </row>
    <row r="95" spans="1:13" s="255" customFormat="1">
      <c r="A95" s="201"/>
      <c r="B95" s="534" t="s">
        <v>94</v>
      </c>
      <c r="C95" s="101"/>
      <c r="D95" s="256"/>
      <c r="E95" s="272">
        <v>1</v>
      </c>
      <c r="F95" s="263" t="s">
        <v>266</v>
      </c>
      <c r="G95" s="202"/>
      <c r="H95" s="202"/>
      <c r="I95" s="202"/>
      <c r="J95" s="202"/>
      <c r="K95" s="202"/>
      <c r="L95" s="203"/>
    </row>
    <row r="96" spans="1:13" s="255" customFormat="1">
      <c r="A96" s="201"/>
      <c r="B96" s="534" t="s">
        <v>95</v>
      </c>
      <c r="C96" s="101"/>
      <c r="D96" s="256"/>
      <c r="E96" s="272">
        <v>20</v>
      </c>
      <c r="F96" s="263" t="s">
        <v>9</v>
      </c>
      <c r="G96" s="202"/>
      <c r="H96" s="202"/>
      <c r="I96" s="202"/>
      <c r="J96" s="202"/>
      <c r="K96" s="202"/>
      <c r="L96" s="203"/>
    </row>
    <row r="97" spans="1:12" s="255" customFormat="1">
      <c r="A97" s="537"/>
      <c r="B97" s="534" t="s">
        <v>96</v>
      </c>
      <c r="C97" s="224"/>
      <c r="D97" s="538"/>
      <c r="E97" s="272">
        <v>20</v>
      </c>
      <c r="F97" s="263" t="s">
        <v>9</v>
      </c>
      <c r="G97" s="269"/>
      <c r="H97" s="202"/>
      <c r="I97" s="269"/>
      <c r="J97" s="202"/>
      <c r="K97" s="202"/>
      <c r="L97" s="268"/>
    </row>
    <row r="98" spans="1:12" s="255" customFormat="1">
      <c r="A98" s="537"/>
      <c r="B98" s="534" t="s">
        <v>97</v>
      </c>
      <c r="C98" s="224"/>
      <c r="D98" s="538"/>
      <c r="E98" s="272">
        <v>2</v>
      </c>
      <c r="F98" s="263" t="s">
        <v>11</v>
      </c>
      <c r="G98" s="269"/>
      <c r="H98" s="202"/>
      <c r="I98" s="269"/>
      <c r="J98" s="202"/>
      <c r="K98" s="202"/>
      <c r="L98" s="268"/>
    </row>
    <row r="99" spans="1:12" s="255" customFormat="1">
      <c r="A99" s="93"/>
      <c r="B99" s="534" t="s">
        <v>98</v>
      </c>
      <c r="C99" s="205"/>
      <c r="D99" s="155"/>
      <c r="E99" s="272">
        <v>2</v>
      </c>
      <c r="F99" s="263" t="s">
        <v>11</v>
      </c>
      <c r="G99" s="147"/>
      <c r="H99" s="202"/>
      <c r="I99" s="147"/>
      <c r="J99" s="202"/>
      <c r="K99" s="202"/>
      <c r="L99" s="135"/>
    </row>
    <row r="100" spans="1:12" s="255" customFormat="1">
      <c r="A100" s="93"/>
      <c r="B100" s="534" t="s">
        <v>99</v>
      </c>
      <c r="C100" s="101"/>
      <c r="D100" s="171"/>
      <c r="E100" s="272">
        <v>2</v>
      </c>
      <c r="F100" s="263" t="s">
        <v>11</v>
      </c>
      <c r="G100" s="147"/>
      <c r="H100" s="202"/>
      <c r="I100" s="147"/>
      <c r="J100" s="202"/>
      <c r="K100" s="202"/>
      <c r="L100" s="135"/>
    </row>
    <row r="101" spans="1:12" s="255" customFormat="1">
      <c r="A101" s="93"/>
      <c r="B101" s="534" t="s">
        <v>100</v>
      </c>
      <c r="C101" s="101"/>
      <c r="D101" s="171"/>
      <c r="E101" s="272">
        <v>18</v>
      </c>
      <c r="F101" s="263" t="s">
        <v>11</v>
      </c>
      <c r="G101" s="147"/>
      <c r="H101" s="202"/>
      <c r="I101" s="147"/>
      <c r="J101" s="202"/>
      <c r="K101" s="202"/>
      <c r="L101" s="135"/>
    </row>
    <row r="102" spans="1:12" s="255" customFormat="1">
      <c r="A102" s="93"/>
      <c r="B102" s="534" t="s">
        <v>101</v>
      </c>
      <c r="C102" s="205"/>
      <c r="D102" s="155"/>
      <c r="E102" s="272">
        <v>560</v>
      </c>
      <c r="F102" s="263" t="s">
        <v>258</v>
      </c>
      <c r="G102" s="147"/>
      <c r="H102" s="202"/>
      <c r="I102" s="147"/>
      <c r="J102" s="202"/>
      <c r="K102" s="202"/>
      <c r="L102" s="146"/>
    </row>
    <row r="103" spans="1:12" s="255" customFormat="1">
      <c r="A103" s="93"/>
      <c r="B103" s="534" t="s">
        <v>57</v>
      </c>
      <c r="C103" s="205"/>
      <c r="D103" s="155"/>
      <c r="E103" s="272">
        <v>18</v>
      </c>
      <c r="F103" s="263" t="s">
        <v>11</v>
      </c>
      <c r="G103" s="147"/>
      <c r="H103" s="202"/>
      <c r="I103" s="147"/>
      <c r="J103" s="202"/>
      <c r="K103" s="202"/>
      <c r="L103" s="146"/>
    </row>
    <row r="104" spans="1:12" s="255" customFormat="1">
      <c r="A104" s="93"/>
      <c r="B104" s="535" t="s">
        <v>102</v>
      </c>
      <c r="C104" s="205"/>
      <c r="D104" s="155"/>
      <c r="E104" s="272"/>
      <c r="F104" s="263"/>
      <c r="G104" s="147"/>
      <c r="H104" s="202"/>
      <c r="I104" s="147"/>
      <c r="J104" s="202"/>
      <c r="K104" s="202"/>
      <c r="L104" s="146"/>
    </row>
    <row r="105" spans="1:12" s="255" customFormat="1">
      <c r="A105" s="93"/>
      <c r="B105" s="534" t="s">
        <v>103</v>
      </c>
      <c r="C105" s="205"/>
      <c r="D105" s="155"/>
      <c r="E105" s="272">
        <v>200</v>
      </c>
      <c r="F105" s="263" t="s">
        <v>258</v>
      </c>
      <c r="G105" s="147"/>
      <c r="H105" s="202"/>
      <c r="I105" s="147"/>
      <c r="J105" s="202"/>
      <c r="K105" s="202"/>
      <c r="L105" s="146"/>
    </row>
    <row r="106" spans="1:12" s="255" customFormat="1">
      <c r="A106" s="93"/>
      <c r="B106" s="534" t="s">
        <v>104</v>
      </c>
      <c r="C106" s="205"/>
      <c r="D106" s="155"/>
      <c r="E106" s="272">
        <v>1</v>
      </c>
      <c r="F106" s="263" t="s">
        <v>11</v>
      </c>
      <c r="G106" s="147"/>
      <c r="H106" s="202"/>
      <c r="I106" s="147"/>
      <c r="J106" s="202"/>
      <c r="K106" s="202"/>
      <c r="L106" s="146"/>
    </row>
    <row r="107" spans="1:12" s="255" customFormat="1">
      <c r="A107" s="93"/>
      <c r="B107" s="566"/>
      <c r="C107" s="564" t="s">
        <v>105</v>
      </c>
      <c r="D107" s="573"/>
      <c r="E107" s="515"/>
      <c r="F107" s="539"/>
      <c r="G107" s="147"/>
      <c r="H107" s="147"/>
      <c r="I107" s="147"/>
      <c r="J107" s="147"/>
      <c r="K107" s="516"/>
      <c r="L107" s="146"/>
    </row>
    <row r="108" spans="1:12" s="255" customFormat="1">
      <c r="A108" s="93"/>
      <c r="B108" s="223"/>
      <c r="C108" s="221"/>
      <c r="D108" s="155"/>
      <c r="E108" s="147"/>
      <c r="F108" s="200"/>
      <c r="G108" s="147"/>
      <c r="H108" s="147"/>
      <c r="I108" s="147"/>
      <c r="J108" s="147"/>
      <c r="K108" s="516"/>
      <c r="L108" s="146"/>
    </row>
    <row r="109" spans="1:12" s="255" customFormat="1">
      <c r="A109" s="596"/>
      <c r="B109" s="129"/>
      <c r="C109" s="121"/>
      <c r="D109" s="155"/>
      <c r="E109" s="188"/>
      <c r="F109" s="275"/>
      <c r="G109" s="188"/>
      <c r="H109" s="188"/>
      <c r="I109" s="188"/>
      <c r="J109" s="188"/>
      <c r="K109" s="597"/>
      <c r="L109" s="598"/>
    </row>
    <row r="110" spans="1:12" s="255" customFormat="1">
      <c r="A110" s="286"/>
      <c r="B110" s="165"/>
      <c r="C110" s="106"/>
      <c r="D110" s="107"/>
      <c r="E110" s="189"/>
      <c r="F110" s="276"/>
      <c r="G110" s="189"/>
      <c r="H110" s="189"/>
      <c r="I110" s="189"/>
      <c r="J110" s="189"/>
      <c r="K110" s="189"/>
      <c r="L110" s="164"/>
    </row>
    <row r="111" spans="1:1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247"/>
      <c r="L111" s="247" t="s">
        <v>58</v>
      </c>
    </row>
    <row r="112" spans="1: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247" t="s">
        <v>286</v>
      </c>
    </row>
    <row r="113" spans="1:12">
      <c r="A113" s="668" t="s">
        <v>0</v>
      </c>
      <c r="B113" s="666" t="s">
        <v>13</v>
      </c>
      <c r="C113" s="667"/>
      <c r="D113" s="667"/>
      <c r="E113" s="666" t="s">
        <v>14</v>
      </c>
      <c r="F113" s="666" t="s">
        <v>1</v>
      </c>
      <c r="G113" s="665" t="s">
        <v>15</v>
      </c>
      <c r="H113" s="665"/>
      <c r="I113" s="665" t="s">
        <v>18</v>
      </c>
      <c r="J113" s="665"/>
      <c r="K113" s="666" t="s">
        <v>19</v>
      </c>
      <c r="L113" s="666" t="s">
        <v>2</v>
      </c>
    </row>
    <row r="114" spans="1:12">
      <c r="A114" s="669"/>
      <c r="B114" s="667"/>
      <c r="C114" s="667"/>
      <c r="D114" s="667"/>
      <c r="E114" s="667"/>
      <c r="F114" s="667"/>
      <c r="G114" s="279" t="s">
        <v>16</v>
      </c>
      <c r="H114" s="279" t="s">
        <v>17</v>
      </c>
      <c r="I114" s="279" t="s">
        <v>16</v>
      </c>
      <c r="J114" s="279" t="s">
        <v>17</v>
      </c>
      <c r="K114" s="667"/>
      <c r="L114" s="667"/>
    </row>
    <row r="115" spans="1:12" s="255" customFormat="1">
      <c r="A115" s="93"/>
      <c r="B115" s="574" t="s">
        <v>106</v>
      </c>
      <c r="C115" s="575"/>
      <c r="D115" s="573"/>
      <c r="E115" s="198"/>
      <c r="F115" s="236"/>
      <c r="G115" s="147"/>
      <c r="H115" s="147"/>
      <c r="I115" s="147"/>
      <c r="J115" s="147"/>
      <c r="K115" s="147"/>
      <c r="L115" s="135"/>
    </row>
    <row r="116" spans="1:12" s="255" customFormat="1">
      <c r="A116" s="529"/>
      <c r="B116" s="534" t="s">
        <v>107</v>
      </c>
      <c r="C116" s="101"/>
      <c r="D116" s="175"/>
      <c r="E116" s="272">
        <v>22</v>
      </c>
      <c r="F116" s="263" t="s">
        <v>3</v>
      </c>
      <c r="G116" s="199"/>
      <c r="H116" s="199"/>
      <c r="I116" s="199"/>
      <c r="J116" s="199"/>
      <c r="K116" s="199"/>
      <c r="L116" s="280"/>
    </row>
    <row r="117" spans="1:12" s="255" customFormat="1">
      <c r="A117" s="201"/>
      <c r="B117" s="534" t="s">
        <v>108</v>
      </c>
      <c r="C117" s="101"/>
      <c r="D117" s="256"/>
      <c r="E117" s="272">
        <v>22</v>
      </c>
      <c r="F117" s="263" t="s">
        <v>3</v>
      </c>
      <c r="G117" s="202"/>
      <c r="H117" s="199"/>
      <c r="I117" s="202"/>
      <c r="J117" s="199"/>
      <c r="K117" s="199"/>
      <c r="L117" s="203"/>
    </row>
    <row r="118" spans="1:12" s="255" customFormat="1">
      <c r="A118" s="201"/>
      <c r="B118" s="534" t="s">
        <v>109</v>
      </c>
      <c r="C118" s="101"/>
      <c r="D118" s="256"/>
      <c r="E118" s="272">
        <v>1</v>
      </c>
      <c r="F118" s="263" t="s">
        <v>7</v>
      </c>
      <c r="G118" s="202"/>
      <c r="H118" s="199"/>
      <c r="I118" s="202"/>
      <c r="J118" s="199"/>
      <c r="K118" s="199"/>
      <c r="L118" s="203"/>
    </row>
    <row r="119" spans="1:12" s="255" customFormat="1">
      <c r="A119" s="201"/>
      <c r="B119" s="534" t="s">
        <v>110</v>
      </c>
      <c r="C119" s="101"/>
      <c r="D119" s="256"/>
      <c r="E119" s="272">
        <v>0.5</v>
      </c>
      <c r="F119" s="263" t="s">
        <v>7</v>
      </c>
      <c r="G119" s="202"/>
      <c r="H119" s="199"/>
      <c r="I119" s="202"/>
      <c r="J119" s="199"/>
      <c r="K119" s="199"/>
      <c r="L119" s="203"/>
    </row>
    <row r="120" spans="1:12" s="255" customFormat="1">
      <c r="A120" s="201"/>
      <c r="B120" s="225" t="s">
        <v>269</v>
      </c>
      <c r="C120" s="121"/>
      <c r="D120" s="155"/>
      <c r="E120" s="272">
        <v>2</v>
      </c>
      <c r="F120" s="263" t="s">
        <v>7</v>
      </c>
      <c r="G120" s="202"/>
      <c r="H120" s="199"/>
      <c r="I120" s="202"/>
      <c r="J120" s="199"/>
      <c r="K120" s="199"/>
      <c r="L120" s="203"/>
    </row>
    <row r="121" spans="1:12" s="255" customFormat="1">
      <c r="A121" s="201"/>
      <c r="B121" s="534" t="s">
        <v>111</v>
      </c>
      <c r="C121" s="205"/>
      <c r="D121" s="256"/>
      <c r="E121" s="272">
        <v>6</v>
      </c>
      <c r="F121" s="540" t="s">
        <v>4</v>
      </c>
      <c r="G121" s="202"/>
      <c r="H121" s="199"/>
      <c r="I121" s="202"/>
      <c r="J121" s="199"/>
      <c r="K121" s="199"/>
      <c r="L121" s="282"/>
    </row>
    <row r="122" spans="1:12" s="255" customFormat="1">
      <c r="A122" s="93"/>
      <c r="B122" s="534" t="s">
        <v>112</v>
      </c>
      <c r="C122" s="205"/>
      <c r="D122" s="155"/>
      <c r="E122" s="272">
        <v>60</v>
      </c>
      <c r="F122" s="263" t="s">
        <v>6</v>
      </c>
      <c r="G122" s="147"/>
      <c r="H122" s="199"/>
      <c r="I122" s="147"/>
      <c r="J122" s="199"/>
      <c r="K122" s="199"/>
      <c r="L122" s="146"/>
    </row>
    <row r="123" spans="1:12" s="255" customFormat="1">
      <c r="A123" s="93"/>
      <c r="B123" s="534" t="s">
        <v>113</v>
      </c>
      <c r="C123" s="205"/>
      <c r="D123" s="155"/>
      <c r="E123" s="272">
        <v>175</v>
      </c>
      <c r="F123" s="263" t="s">
        <v>6</v>
      </c>
      <c r="G123" s="147"/>
      <c r="H123" s="199"/>
      <c r="I123" s="147"/>
      <c r="J123" s="199"/>
      <c r="K123" s="199"/>
      <c r="L123" s="146"/>
    </row>
    <row r="124" spans="1:12" s="255" customFormat="1">
      <c r="A124" s="93"/>
      <c r="B124" s="534" t="s">
        <v>114</v>
      </c>
      <c r="C124" s="205"/>
      <c r="D124" s="155"/>
      <c r="E124" s="272">
        <v>120</v>
      </c>
      <c r="F124" s="263" t="s">
        <v>35</v>
      </c>
      <c r="G124" s="147"/>
      <c r="H124" s="199"/>
      <c r="I124" s="147"/>
      <c r="J124" s="199"/>
      <c r="K124" s="199"/>
      <c r="L124" s="146"/>
    </row>
    <row r="125" spans="1:12" s="255" customFormat="1">
      <c r="A125" s="93"/>
      <c r="B125" s="541" t="s">
        <v>115</v>
      </c>
      <c r="C125" s="205"/>
      <c r="D125" s="155"/>
      <c r="E125" s="542">
        <v>2655</v>
      </c>
      <c r="F125" s="263" t="s">
        <v>6</v>
      </c>
      <c r="G125" s="147"/>
      <c r="H125" s="199"/>
      <c r="I125" s="147"/>
      <c r="J125" s="199"/>
      <c r="K125" s="199"/>
      <c r="L125" s="146"/>
    </row>
    <row r="126" spans="1:12" s="255" customFormat="1">
      <c r="A126" s="93"/>
      <c r="B126" s="541" t="s">
        <v>116</v>
      </c>
      <c r="C126" s="205"/>
      <c r="D126" s="155"/>
      <c r="E126" s="542">
        <v>542</v>
      </c>
      <c r="F126" s="540" t="s">
        <v>4</v>
      </c>
      <c r="G126" s="147"/>
      <c r="H126" s="199"/>
      <c r="I126" s="147"/>
      <c r="J126" s="199"/>
      <c r="K126" s="199"/>
      <c r="L126" s="146"/>
    </row>
    <row r="127" spans="1:12" s="255" customFormat="1">
      <c r="A127" s="93"/>
      <c r="B127" s="534" t="s">
        <v>117</v>
      </c>
      <c r="C127" s="205"/>
      <c r="D127" s="155"/>
      <c r="E127" s="272">
        <v>1</v>
      </c>
      <c r="F127" s="263" t="s">
        <v>13</v>
      </c>
      <c r="G127" s="147"/>
      <c r="H127" s="199"/>
      <c r="I127" s="147"/>
      <c r="J127" s="199"/>
      <c r="K127" s="199"/>
      <c r="L127" s="146"/>
    </row>
    <row r="128" spans="1:12" s="255" customFormat="1">
      <c r="A128" s="93"/>
      <c r="B128" s="566"/>
      <c r="C128" s="564" t="s">
        <v>118</v>
      </c>
      <c r="D128" s="576"/>
      <c r="E128" s="515"/>
      <c r="F128" s="539"/>
      <c r="G128" s="147"/>
      <c r="H128" s="199"/>
      <c r="I128" s="147"/>
      <c r="J128" s="199"/>
      <c r="K128" s="530"/>
      <c r="L128" s="146"/>
    </row>
    <row r="129" spans="1:15" s="255" customFormat="1">
      <c r="A129" s="266"/>
      <c r="B129" s="534"/>
      <c r="C129" s="528"/>
      <c r="D129" s="155"/>
      <c r="E129" s="147"/>
      <c r="F129" s="200"/>
      <c r="G129" s="147"/>
      <c r="H129" s="199"/>
      <c r="I129" s="147"/>
      <c r="J129" s="199"/>
      <c r="K129" s="199"/>
      <c r="L129" s="146"/>
    </row>
    <row r="130" spans="1:15" s="255" customFormat="1">
      <c r="A130" s="93"/>
      <c r="B130" s="577"/>
      <c r="C130" s="578" t="s">
        <v>119</v>
      </c>
      <c r="D130" s="576"/>
      <c r="E130" s="147"/>
      <c r="F130" s="200"/>
      <c r="G130" s="147"/>
      <c r="H130" s="199"/>
      <c r="I130" s="147"/>
      <c r="J130" s="199"/>
      <c r="K130" s="199"/>
      <c r="L130" s="146"/>
      <c r="M130" s="285"/>
    </row>
    <row r="131" spans="1:15" s="255" customFormat="1">
      <c r="A131" s="201"/>
      <c r="B131" s="543"/>
      <c r="C131" s="544" t="s">
        <v>120</v>
      </c>
      <c r="D131" s="101"/>
      <c r="E131" s="267"/>
      <c r="F131" s="545"/>
      <c r="G131" s="202"/>
      <c r="H131" s="199"/>
      <c r="I131" s="147"/>
      <c r="J131" s="199"/>
      <c r="K131" s="199"/>
      <c r="L131" s="203"/>
    </row>
    <row r="132" spans="1:15" s="255" customFormat="1">
      <c r="A132" s="93"/>
      <c r="B132" s="534" t="s">
        <v>121</v>
      </c>
      <c r="C132" s="205"/>
      <c r="D132" s="155"/>
      <c r="E132" s="272">
        <v>1</v>
      </c>
      <c r="F132" s="263" t="s">
        <v>11</v>
      </c>
      <c r="G132" s="202"/>
      <c r="H132" s="199"/>
      <c r="I132" s="202"/>
      <c r="J132" s="199"/>
      <c r="K132" s="199"/>
      <c r="L132" s="146"/>
    </row>
    <row r="133" spans="1:15" s="255" customFormat="1">
      <c r="A133" s="93"/>
      <c r="B133" s="534" t="s">
        <v>122</v>
      </c>
      <c r="C133" s="237"/>
      <c r="D133" s="155"/>
      <c r="E133" s="272">
        <v>64</v>
      </c>
      <c r="F133" s="263" t="s">
        <v>8</v>
      </c>
      <c r="G133" s="147"/>
      <c r="H133" s="199"/>
      <c r="I133" s="147"/>
      <c r="J133" s="199"/>
      <c r="K133" s="199"/>
      <c r="L133" s="146"/>
    </row>
    <row r="134" spans="1:15" s="255" customFormat="1">
      <c r="A134" s="93"/>
      <c r="B134" s="534"/>
      <c r="C134" s="228" t="s">
        <v>123</v>
      </c>
      <c r="D134" s="155"/>
      <c r="E134" s="515"/>
      <c r="F134" s="539"/>
      <c r="G134" s="147"/>
      <c r="H134" s="147"/>
      <c r="I134" s="147"/>
      <c r="J134" s="147"/>
      <c r="K134" s="516"/>
      <c r="L134" s="546"/>
      <c r="O134" s="547"/>
    </row>
    <row r="135" spans="1:15" s="255" customFormat="1">
      <c r="A135" s="172"/>
      <c r="B135" s="170"/>
      <c r="C135" s="157"/>
      <c r="D135" s="173"/>
      <c r="E135" s="273"/>
      <c r="F135" s="548"/>
      <c r="G135" s="273"/>
      <c r="H135" s="273"/>
      <c r="I135" s="273"/>
      <c r="J135" s="273"/>
      <c r="K135" s="531"/>
      <c r="L135" s="512"/>
    </row>
    <row r="136" spans="1:15" s="255" customFormat="1">
      <c r="A136" s="93"/>
      <c r="B136" s="97"/>
      <c r="C136" s="121"/>
      <c r="D136" s="155"/>
      <c r="E136" s="147"/>
      <c r="F136" s="200"/>
      <c r="G136" s="147"/>
      <c r="H136" s="147"/>
      <c r="I136" s="147"/>
      <c r="J136" s="147"/>
      <c r="K136" s="516"/>
      <c r="L136" s="146"/>
    </row>
    <row r="137" spans="1:15" s="255" customFormat="1">
      <c r="A137" s="286"/>
      <c r="B137" s="165"/>
      <c r="C137" s="106"/>
      <c r="D137" s="107"/>
      <c r="E137" s="189"/>
      <c r="F137" s="276"/>
      <c r="G137" s="189"/>
      <c r="H137" s="189"/>
      <c r="I137" s="189"/>
      <c r="J137" s="189"/>
      <c r="K137" s="271"/>
      <c r="L137" s="176"/>
    </row>
    <row r="138" spans="1: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247"/>
      <c r="L138" s="247" t="s">
        <v>58</v>
      </c>
    </row>
    <row r="139" spans="1: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247" t="s">
        <v>287</v>
      </c>
    </row>
    <row r="140" spans="1:15">
      <c r="A140" s="668" t="s">
        <v>0</v>
      </c>
      <c r="B140" s="666" t="s">
        <v>13</v>
      </c>
      <c r="C140" s="667"/>
      <c r="D140" s="667"/>
      <c r="E140" s="666" t="s">
        <v>14</v>
      </c>
      <c r="F140" s="666" t="s">
        <v>1</v>
      </c>
      <c r="G140" s="665" t="s">
        <v>15</v>
      </c>
      <c r="H140" s="665"/>
      <c r="I140" s="665" t="s">
        <v>18</v>
      </c>
      <c r="J140" s="665"/>
      <c r="K140" s="666" t="s">
        <v>19</v>
      </c>
      <c r="L140" s="666" t="s">
        <v>2</v>
      </c>
    </row>
    <row r="141" spans="1:15">
      <c r="A141" s="669"/>
      <c r="B141" s="667"/>
      <c r="C141" s="667"/>
      <c r="D141" s="667"/>
      <c r="E141" s="667"/>
      <c r="F141" s="667"/>
      <c r="G141" s="279" t="s">
        <v>16</v>
      </c>
      <c r="H141" s="279" t="s">
        <v>17</v>
      </c>
      <c r="I141" s="279" t="s">
        <v>16</v>
      </c>
      <c r="J141" s="279" t="s">
        <v>17</v>
      </c>
      <c r="K141" s="667"/>
      <c r="L141" s="667"/>
    </row>
    <row r="142" spans="1:15" s="255" customFormat="1">
      <c r="A142" s="549"/>
      <c r="B142" s="579"/>
      <c r="C142" s="579" t="s">
        <v>136</v>
      </c>
      <c r="D142" s="580"/>
      <c r="E142" s="269"/>
      <c r="F142" s="545"/>
      <c r="G142" s="202"/>
      <c r="H142" s="202"/>
      <c r="I142" s="202"/>
      <c r="J142" s="202"/>
      <c r="K142" s="202"/>
      <c r="L142" s="203"/>
    </row>
    <row r="143" spans="1:15">
      <c r="A143" s="5"/>
      <c r="B143" s="528" t="s">
        <v>124</v>
      </c>
      <c r="C143" s="59"/>
      <c r="D143" s="63"/>
      <c r="E143" s="272">
        <v>10</v>
      </c>
      <c r="F143" s="263" t="s">
        <v>4</v>
      </c>
      <c r="G143" s="100"/>
      <c r="H143" s="100"/>
      <c r="I143" s="100"/>
      <c r="J143" s="100"/>
      <c r="K143" s="100"/>
      <c r="L143" s="8"/>
    </row>
    <row r="144" spans="1:15">
      <c r="A144" s="5"/>
      <c r="B144" s="550" t="s">
        <v>125</v>
      </c>
      <c r="C144" s="59"/>
      <c r="D144" s="118"/>
      <c r="E144" s="272">
        <v>3.5</v>
      </c>
      <c r="F144" s="263" t="s">
        <v>4</v>
      </c>
      <c r="G144" s="102"/>
      <c r="H144" s="100"/>
      <c r="I144" s="102"/>
      <c r="J144" s="100"/>
      <c r="K144" s="100"/>
      <c r="L144" s="103"/>
    </row>
    <row r="145" spans="1:13">
      <c r="A145" s="5"/>
      <c r="B145" s="550" t="s">
        <v>126</v>
      </c>
      <c r="C145" s="59"/>
      <c r="D145" s="118"/>
      <c r="E145" s="272">
        <v>1</v>
      </c>
      <c r="F145" s="263" t="s">
        <v>11</v>
      </c>
      <c r="G145" s="102"/>
      <c r="H145" s="100"/>
      <c r="I145" s="102"/>
      <c r="J145" s="100"/>
      <c r="K145" s="100"/>
      <c r="L145" s="103"/>
    </row>
    <row r="146" spans="1:13">
      <c r="A146" s="5"/>
      <c r="B146" s="550" t="s">
        <v>127</v>
      </c>
      <c r="C146" s="59"/>
      <c r="D146" s="118"/>
      <c r="E146" s="272">
        <v>2</v>
      </c>
      <c r="F146" s="263" t="s">
        <v>11</v>
      </c>
      <c r="G146" s="102"/>
      <c r="H146" s="100"/>
      <c r="I146" s="102"/>
      <c r="J146" s="100"/>
      <c r="K146" s="100"/>
      <c r="L146" s="103"/>
    </row>
    <row r="147" spans="1:13">
      <c r="A147" s="551"/>
      <c r="B147" s="550" t="s">
        <v>128</v>
      </c>
      <c r="C147" s="59"/>
      <c r="D147" s="63"/>
      <c r="E147" s="272">
        <v>20</v>
      </c>
      <c r="F147" s="263" t="s">
        <v>4</v>
      </c>
      <c r="G147" s="194"/>
      <c r="H147" s="100"/>
      <c r="I147" s="194"/>
      <c r="J147" s="100"/>
      <c r="K147" s="100"/>
      <c r="L147" s="116"/>
    </row>
    <row r="148" spans="1:13">
      <c r="A148" s="551"/>
      <c r="B148" s="550" t="s">
        <v>129</v>
      </c>
      <c r="C148" s="59"/>
      <c r="D148" s="63"/>
      <c r="E148" s="272">
        <v>1.45</v>
      </c>
      <c r="F148" s="263" t="s">
        <v>4</v>
      </c>
      <c r="G148" s="194"/>
      <c r="H148" s="100"/>
      <c r="I148" s="194"/>
      <c r="J148" s="100"/>
      <c r="K148" s="100"/>
      <c r="L148" s="116"/>
    </row>
    <row r="149" spans="1:13" s="255" customFormat="1">
      <c r="A149" s="537"/>
      <c r="B149" s="550" t="s">
        <v>130</v>
      </c>
      <c r="C149" s="59"/>
      <c r="D149" s="124"/>
      <c r="E149" s="272">
        <v>4.5</v>
      </c>
      <c r="F149" s="263" t="s">
        <v>4</v>
      </c>
      <c r="G149" s="111"/>
      <c r="H149" s="100"/>
      <c r="I149" s="100"/>
      <c r="J149" s="100"/>
      <c r="K149" s="100"/>
      <c r="L149" s="268"/>
    </row>
    <row r="150" spans="1:13">
      <c r="A150" s="551"/>
      <c r="B150" s="528" t="s">
        <v>131</v>
      </c>
      <c r="C150" s="59"/>
      <c r="D150" s="63" t="s">
        <v>289</v>
      </c>
      <c r="E150" s="272">
        <v>1</v>
      </c>
      <c r="F150" s="263" t="s">
        <v>11</v>
      </c>
      <c r="G150" s="43"/>
      <c r="H150" s="100"/>
      <c r="I150" s="194"/>
      <c r="J150" s="100"/>
      <c r="K150" s="100"/>
      <c r="L150" s="116"/>
    </row>
    <row r="151" spans="1:13">
      <c r="A151" s="551"/>
      <c r="B151" s="528" t="s">
        <v>132</v>
      </c>
      <c r="C151" s="59"/>
      <c r="D151" s="118"/>
      <c r="E151" s="272">
        <v>2</v>
      </c>
      <c r="F151" s="263" t="s">
        <v>11</v>
      </c>
      <c r="G151" s="43"/>
      <c r="H151" s="100"/>
      <c r="I151" s="102"/>
      <c r="J151" s="100"/>
      <c r="K151" s="100"/>
      <c r="L151" s="103"/>
    </row>
    <row r="152" spans="1:13">
      <c r="A152" s="551"/>
      <c r="B152" s="528" t="s">
        <v>63</v>
      </c>
      <c r="C152" s="59"/>
      <c r="D152" s="118"/>
      <c r="E152" s="272">
        <v>1</v>
      </c>
      <c r="F152" s="263" t="s">
        <v>11</v>
      </c>
      <c r="G152" s="43"/>
      <c r="H152" s="100"/>
      <c r="I152" s="102"/>
      <c r="J152" s="100"/>
      <c r="K152" s="100"/>
      <c r="L152" s="103"/>
    </row>
    <row r="153" spans="1:13">
      <c r="A153" s="551"/>
      <c r="B153" s="528" t="s">
        <v>133</v>
      </c>
      <c r="C153" s="59"/>
      <c r="D153" s="118"/>
      <c r="E153" s="272">
        <v>1</v>
      </c>
      <c r="F153" s="263" t="s">
        <v>11</v>
      </c>
      <c r="G153" s="102"/>
      <c r="H153" s="100"/>
      <c r="I153" s="102"/>
      <c r="J153" s="100"/>
      <c r="K153" s="100"/>
      <c r="L153" s="103"/>
    </row>
    <row r="154" spans="1:13">
      <c r="A154" s="552"/>
      <c r="B154" s="528" t="s">
        <v>134</v>
      </c>
      <c r="C154" s="59"/>
      <c r="D154" s="124"/>
      <c r="E154" s="272">
        <v>1</v>
      </c>
      <c r="F154" s="263" t="s">
        <v>13</v>
      </c>
      <c r="G154" s="111"/>
      <c r="H154" s="100"/>
      <c r="I154" s="100"/>
      <c r="J154" s="100"/>
      <c r="K154" s="100"/>
      <c r="L154" s="261"/>
    </row>
    <row r="155" spans="1:13">
      <c r="A155" s="552"/>
      <c r="B155" s="528" t="s">
        <v>64</v>
      </c>
      <c r="C155" s="59"/>
      <c r="D155" s="262"/>
      <c r="E155" s="272">
        <v>1</v>
      </c>
      <c r="F155" s="263" t="s">
        <v>11</v>
      </c>
      <c r="G155" s="277"/>
      <c r="H155" s="100"/>
      <c r="I155" s="277"/>
      <c r="J155" s="100"/>
      <c r="K155" s="100"/>
      <c r="L155" s="261"/>
    </row>
    <row r="156" spans="1:13">
      <c r="A156" s="552"/>
      <c r="B156" s="528" t="s">
        <v>135</v>
      </c>
      <c r="C156" s="59"/>
      <c r="D156" s="262"/>
      <c r="E156" s="272">
        <v>150</v>
      </c>
      <c r="F156" s="263" t="s">
        <v>6</v>
      </c>
      <c r="G156" s="277"/>
      <c r="H156" s="100"/>
      <c r="I156" s="277"/>
      <c r="J156" s="100"/>
      <c r="K156" s="100"/>
      <c r="L156" s="261"/>
    </row>
    <row r="157" spans="1:13" s="255" customFormat="1">
      <c r="A157" s="537"/>
      <c r="B157" s="514"/>
      <c r="C157" s="514" t="s">
        <v>59</v>
      </c>
      <c r="D157" s="538"/>
      <c r="E157" s="193"/>
      <c r="F157" s="553"/>
      <c r="G157" s="269"/>
      <c r="H157" s="100"/>
      <c r="I157" s="269"/>
      <c r="J157" s="100"/>
      <c r="K157" s="287"/>
      <c r="L157" s="268"/>
      <c r="M157" s="285"/>
    </row>
    <row r="158" spans="1:13" s="255" customFormat="1">
      <c r="A158" s="537"/>
      <c r="B158" s="101"/>
      <c r="C158" s="205"/>
      <c r="D158" s="538"/>
      <c r="E158" s="269"/>
      <c r="F158" s="545"/>
      <c r="G158" s="269"/>
      <c r="H158" s="100"/>
      <c r="I158" s="269"/>
      <c r="J158" s="100"/>
      <c r="K158" s="100"/>
      <c r="L158" s="268"/>
    </row>
    <row r="159" spans="1:13">
      <c r="A159" s="552"/>
      <c r="B159" s="110"/>
      <c r="C159" s="124"/>
      <c r="D159" s="262"/>
      <c r="E159" s="277"/>
      <c r="F159" s="554"/>
      <c r="G159" s="277"/>
      <c r="H159" s="100"/>
      <c r="I159" s="277"/>
      <c r="J159" s="100"/>
      <c r="K159" s="100"/>
      <c r="L159" s="261"/>
    </row>
    <row r="160" spans="1:13">
      <c r="A160" s="552"/>
      <c r="B160" s="110"/>
      <c r="C160" s="124"/>
      <c r="D160" s="262"/>
      <c r="E160" s="277"/>
      <c r="F160" s="554"/>
      <c r="G160" s="277"/>
      <c r="H160" s="100"/>
      <c r="I160" s="277"/>
      <c r="J160" s="100"/>
      <c r="K160" s="100"/>
      <c r="L160" s="261"/>
    </row>
    <row r="161" spans="1:12" s="255" customFormat="1">
      <c r="A161" s="93"/>
      <c r="B161" s="59"/>
      <c r="C161" s="121"/>
      <c r="D161" s="155"/>
      <c r="E161" s="147"/>
      <c r="F161" s="284"/>
      <c r="G161" s="102"/>
      <c r="H161" s="147"/>
      <c r="I161" s="102"/>
      <c r="J161" s="147"/>
      <c r="K161" s="516"/>
      <c r="L161" s="268"/>
    </row>
    <row r="162" spans="1:12">
      <c r="A162" s="552"/>
      <c r="B162" s="126"/>
      <c r="C162" s="124"/>
      <c r="D162" s="124"/>
      <c r="E162" s="105"/>
      <c r="F162" s="5"/>
      <c r="G162" s="105"/>
      <c r="H162" s="105"/>
      <c r="I162" s="105"/>
      <c r="J162" s="257"/>
      <c r="K162" s="257"/>
      <c r="L162" s="115"/>
    </row>
    <row r="163" spans="1:12" s="255" customFormat="1">
      <c r="A163" s="537"/>
      <c r="B163" s="97"/>
      <c r="C163" s="205"/>
      <c r="D163" s="538"/>
      <c r="E163" s="269"/>
      <c r="F163" s="545"/>
      <c r="G163" s="269"/>
      <c r="H163" s="269"/>
      <c r="I163" s="269"/>
      <c r="J163" s="269"/>
      <c r="K163" s="270"/>
      <c r="L163" s="268"/>
    </row>
    <row r="164" spans="1:12" s="255" customFormat="1">
      <c r="A164" s="537"/>
      <c r="B164" s="112"/>
      <c r="C164" s="136"/>
      <c r="D164" s="538"/>
      <c r="E164" s="269"/>
      <c r="F164" s="545"/>
      <c r="G164" s="269"/>
      <c r="H164" s="269"/>
      <c r="I164" s="269"/>
      <c r="J164" s="269"/>
      <c r="K164" s="270"/>
      <c r="L164" s="268"/>
    </row>
    <row r="165" spans="1:12">
      <c r="A165" s="555"/>
      <c r="B165" s="556"/>
      <c r="C165" s="184"/>
      <c r="D165" s="557"/>
      <c r="E165" s="187"/>
      <c r="F165" s="278"/>
      <c r="G165" s="187"/>
      <c r="H165" s="187"/>
      <c r="I165" s="187"/>
      <c r="J165" s="187"/>
      <c r="K165" s="187"/>
      <c r="L165" s="192"/>
    </row>
  </sheetData>
  <mergeCells count="50">
    <mergeCell ref="K140:K141"/>
    <mergeCell ref="L140:L141"/>
    <mergeCell ref="A140:A141"/>
    <mergeCell ref="B140:D141"/>
    <mergeCell ref="E140:E141"/>
    <mergeCell ref="F140:F141"/>
    <mergeCell ref="G140:H140"/>
    <mergeCell ref="I140:J140"/>
    <mergeCell ref="I86:J86"/>
    <mergeCell ref="K86:K87"/>
    <mergeCell ref="L86:L87"/>
    <mergeCell ref="A113:A114"/>
    <mergeCell ref="B113:D114"/>
    <mergeCell ref="E113:E114"/>
    <mergeCell ref="F113:F114"/>
    <mergeCell ref="G113:H113"/>
    <mergeCell ref="I113:J113"/>
    <mergeCell ref="K113:K114"/>
    <mergeCell ref="L113:L114"/>
    <mergeCell ref="C2:H2"/>
    <mergeCell ref="A86:A87"/>
    <mergeCell ref="B86:D87"/>
    <mergeCell ref="E86:E87"/>
    <mergeCell ref="F86:F87"/>
    <mergeCell ref="G86:H86"/>
    <mergeCell ref="G59:H59"/>
    <mergeCell ref="C31:H31"/>
    <mergeCell ref="I59:J59"/>
    <mergeCell ref="K59:K60"/>
    <mergeCell ref="L59:L60"/>
    <mergeCell ref="A32:A33"/>
    <mergeCell ref="B32:D33"/>
    <mergeCell ref="E32:E33"/>
    <mergeCell ref="F32:F33"/>
    <mergeCell ref="G32:H32"/>
    <mergeCell ref="I32:J32"/>
    <mergeCell ref="K32:K33"/>
    <mergeCell ref="L32:L33"/>
    <mergeCell ref="A59:A60"/>
    <mergeCell ref="B59:D60"/>
    <mergeCell ref="E59:E60"/>
    <mergeCell ref="F59:F60"/>
    <mergeCell ref="K9:K10"/>
    <mergeCell ref="L9:L10"/>
    <mergeCell ref="A9:A10"/>
    <mergeCell ref="B9:D10"/>
    <mergeCell ref="E9:E10"/>
    <mergeCell ref="F9:F10"/>
    <mergeCell ref="G9:H9"/>
    <mergeCell ref="I9:J9"/>
  </mergeCells>
  <pageMargins left="0.78740157480314965" right="0" top="0.66" bottom="0.39370078740157483" header="0.19685039370078741" footer="0.31496062992125984"/>
  <pageSetup paperSize="9" scale="76" orientation="landscape" horizontalDpi="4294967293" r:id="rId1"/>
  <rowBreaks count="5" manualBreakCount="5">
    <brk id="29" max="11" man="1"/>
    <brk id="56" max="11" man="1"/>
    <brk id="83" max="11" man="1"/>
    <brk id="110" max="11" man="1"/>
    <brk id="1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ปร.6</vt:lpstr>
      <vt:lpstr>ปร.5 (ก)</vt:lpstr>
      <vt:lpstr>ปร.4 อาคาร</vt:lpstr>
      <vt:lpstr> ปร.4ผังบริเวณ</vt:lpstr>
      <vt:lpstr>' ปร.4ผังบริเวณ'!Print_Area</vt:lpstr>
      <vt:lpstr>'ปร.4 อาคาร'!Print_Area</vt:lpstr>
      <vt:lpstr>'ปร.5 (ก)'!Print_Area</vt:lpstr>
      <vt:lpstr>ปร.6!Print_Area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2018-03-21T09:14:00Z</dcterms:modified>
</cp:coreProperties>
</file>